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300" windowHeight="1170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<sst xmlns="http://schemas.openxmlformats.org/spreadsheetml/2006/main" count="3254" uniqueCount="989">
  <si>
    <t xml:space="preserve">Kapasite Raporu Sayısı </t>
  </si>
  <si>
    <t>Dönemsel Değişim Yüzdesi</t>
  </si>
  <si>
    <t>1-9</t>
  </si>
  <si>
    <t>10-49</t>
  </si>
  <si>
    <t>50-99</t>
  </si>
  <si>
    <t>100-249</t>
  </si>
  <si>
    <t>250+</t>
  </si>
  <si>
    <t>Toplam</t>
  </si>
  <si>
    <t>2013 YILI SANAYİ KAPASİTE RAPORU İSTATİSTİKLERİ</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</si>
  <si>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</si>
  <si>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</si>
  <si>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</si>
  <si>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</si>
  <si>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</si>
  <si>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</si>
  <si>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</si>
  <si>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</si>
  <si>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</si>
  <si>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</si>
  <si>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</si>
  <si>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</si>
  <si>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</si>
  <si>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</si>
  <si>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</si>
  <si>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</si>
  <si>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</si>
  <si>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</si>
  <si>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</si>
  <si>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</si>
  <si>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</si>
  <si>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</si>
  <si>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</si>
  <si>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</si>
  <si>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</si>
  <si>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</si>
  <si>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</si>
  <si>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</si>
  <si>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</si>
  <si>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</si>
  <si>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</si>
  <si>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</si>
  <si>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</si>
  <si>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</si>
  <si>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09</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</si>
  <si>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</si>
  <si>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</si>
  <si>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</si>
  <si>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</si>
  <si>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</si>
  <si>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</si>
  <si>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</si>
  <si>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</si>
  <si>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</si>
  <si>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</si>
  <si>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</si>
  <si>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</si>
  <si>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</si>
  <si>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</si>
  <si>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</si>
  <si>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</si>
  <si>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</si>
  <si>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</si>
  <si>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</si>
  <si>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</si>
  <si>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</si>
  <si>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</si>
  <si>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</si>
  <si>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</si>
  <si>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</si>
  <si>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</si>
  <si>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</si>
  <si>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</si>
  <si>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</si>
  <si>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</si>
  <si>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</si>
  <si>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</si>
  <si>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</si>
  <si>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</si>
  <si>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</si>
  <si>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</si>
  <si>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</si>
  <si>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</si>
  <si>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</si>
  <si>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</si>
  <si>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</si>
  <si>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</si>
  <si>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</si>
  <si>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</si>
  <si>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</si>
  <si>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</si>
  <si>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</si>
  <si>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</si>
  <si>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</si>
  <si>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</si>
  <si>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</si>
  <si>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</si>
  <si>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</si>
  <si>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</si>
  <si>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</si>
  <si>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</si>
  <si>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</si>
  <si>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</si>
  <si>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</si>
  <si>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</si>
  <si>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</si>
  <si>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</si>
  <si>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</si>
  <si>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</si>
  <si>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</si>
  <si>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</si>
  <si>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</si>
  <si>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</si>
  <si>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</si>
  <si>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</si>
  <si>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</si>
  <si>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</si>
  <si>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</si>
  <si>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</si>
  <si>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</si>
  <si>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</si>
  <si>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</si>
  <si>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</si>
  <si>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</si>
  <si>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</si>
  <si>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</si>
  <si>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</si>
  <si>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</si>
  <si>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</si>
  <si>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</si>
  <si>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</si>
  <si>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</si>
  <si>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</si>
  <si>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</si>
  <si>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</si>
  <si>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</si>
  <si>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</si>
  <si>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</si>
  <si>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</si>
  <si>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</si>
  <si>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</si>
  <si>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</si>
  <si>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</si>
  <si>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</si>
  <si>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</si>
  <si>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</si>
  <si>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</si>
  <si>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</si>
  <si>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</si>
  <si>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</si>
  <si>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</si>
  <si>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</si>
  <si>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</si>
  <si>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</si>
  <si>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</si>
  <si>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</si>
  <si>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</si>
  <si>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</si>
  <si>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</si>
  <si>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</si>
  <si>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</si>
  <si>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</si>
  <si>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</si>
  <si>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</si>
  <si>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</si>
  <si>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</si>
  <si>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</si>
  <si>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</si>
  <si>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</si>
  <si>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</si>
  <si>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</si>
  <si>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</si>
  <si>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</si>
  <si>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</si>
  <si>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</si>
  <si>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</si>
  <si>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</si>
  <si>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</si>
  <si>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</si>
  <si>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</si>
  <si>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</si>
  <si>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</si>
  <si>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</si>
  <si>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</si>
  <si>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</si>
  <si>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</si>
  <si>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</si>
  <si>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</si>
  <si>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</si>
  <si>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</si>
  <si>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</si>
  <si>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</si>
  <si>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</si>
  <si>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</si>
  <si>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</si>
  <si>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</si>
  <si>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</si>
  <si>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</si>
  <si>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</si>
  <si>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</si>
  <si>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</si>
  <si>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</si>
  <si>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</si>
  <si>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</si>
  <si>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</si>
  <si>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</si>
  <si>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</si>
  <si>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</si>
  <si>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</si>
  <si>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</si>
  <si>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</si>
  <si>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</si>
  <si>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</si>
  <si>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</si>
  <si>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</si>
  <si>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</si>
  <si>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</si>
  <si>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</si>
  <si>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</si>
  <si>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</si>
  <si>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</si>
  <si>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</si>
  <si>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</si>
  <si>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</si>
  <si>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</si>
  <si>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</si>
  <si>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</si>
  <si>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</si>
  <si>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</si>
  <si>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</si>
  <si>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</si>
  <si>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</si>
  <si>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</si>
  <si>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</si>
  <si>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</si>
  <si>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</si>
  <si>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</si>
  <si>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</si>
  <si>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</si>
  <si>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</si>
  <si>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</si>
  <si>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</si>
  <si>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</si>
  <si>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</si>
  <si>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</si>
  <si>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</si>
  <si>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</si>
  <si>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</si>
  <si>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</si>
  <si>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</si>
  <si>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</si>
  <si>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</si>
  <si>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</si>
  <si>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</si>
  <si>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</si>
  <si>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</si>
  <si>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</si>
  <si>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</si>
  <si>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</si>
  <si>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</si>
  <si>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</si>
  <si>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</si>
  <si>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</si>
  <si>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</si>
  <si>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</si>
  <si>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</si>
  <si>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</si>
  <si>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</si>
  <si>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</si>
  <si>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</si>
  <si>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</si>
  <si>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</si>
  <si>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</si>
  <si>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</si>
  <si>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</si>
  <si>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</si>
  <si>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</si>
  <si>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</si>
  <si>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</si>
  <si>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</si>
  <si>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</si>
  <si>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</si>
  <si>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</si>
  <si>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</si>
  <si>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</si>
  <si>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</si>
  <si>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</si>
  <si>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</si>
  <si>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</si>
  <si>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</si>
  <si>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</si>
  <si>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</si>
  <si>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</si>
  <si>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</si>
  <si>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</si>
  <si>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2013 YILI SANAYİ VE KAPASİTE RAPORU İSTATİSTİKLERİ</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</si>
  <si>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</si>
  <si>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</si>
  <si>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</si>
  <si>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</si>
  <si>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</si>
  <si>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</si>
  <si>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</si>
  <si>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</si>
  <si>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</si>
  <si>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</si>
  <si>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2013 YILI</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</si>
  <si>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</si>
  <si>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</si>
  <si>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</si>
  <si>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</si>
  <si>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</si>
  <si>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</si>
  <si>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</si>
  <si>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</si>
  <si>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</si>
  <si>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</si>
  <si>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</si>
  <si>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</si>
  <si>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</si>
  <si>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</si>
  <si>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</si>
  <si>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</si>
  <si>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</si>
  <si>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</si>
  <si>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</si>
  <si>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</si>
  <si>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</si>
  <si>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</si>
  <si>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</si>
  <si>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</si>
  <si>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</si>
  <si>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</si>
  <si>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</si>
  <si>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</si>
  <si>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</si>
  <si>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</si>
  <si>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</si>
  <si>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</si>
  <si>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</si>
  <si>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</si>
  <si>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</si>
  <si>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</si>
  <si>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Tuz çıkarımı</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</si>
  <si>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</si>
  <si>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</si>
  <si>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</si>
  <si>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</si>
  <si>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</si>
  <si>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</si>
  <si>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</si>
  <si>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</si>
  <si>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</si>
  <si>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</si>
  <si>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</si>
  <si>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Şeker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</si>
  <si>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</si>
  <si>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</si>
  <si>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</si>
  <si>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</si>
  <si>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</si>
  <si>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</si>
  <si>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</si>
  <si>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</si>
  <si>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</si>
  <si>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</si>
  <si>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</si>
  <si>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</si>
  <si>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</si>
  <si>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</si>
  <si>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Üzümden şarap imalatı</t>
  </si>
  <si>
    <t>Metallerin makinede işlenmesi ve şekil verilmesi</t>
  </si>
  <si>
    <t>Plastik inşaat malzemesi imalatı</t>
  </si>
  <si>
    <t>Balık, kabuklu deniz hayvanları ve yumuşakçaların işlenmesi ve saklanması</t>
  </si>
  <si>
    <t>Taş kömürü madenciliği</t>
  </si>
  <si>
    <t>Madenler ve maden cevherlerinin toptan ticareti</t>
  </si>
  <si>
    <t>Rafine edilmiş petrol ürünleri imalatı</t>
  </si>
  <si>
    <t>Katı, sıvı ve gazlı yakıtlar ile bunlarla ilgili ürünlerin toptan ticareti</t>
  </si>
  <si>
    <t>Başka yerde sınıflandırılmamış diğer madencilik ve taş ocakçılığı</t>
  </si>
  <si>
    <t>Gazetelerin basımı</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</si>
  <si>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</si>
  <si>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</si>
  <si>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</si>
  <si>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</si>
  <si>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</si>
  <si>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</si>
  <si>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</si>
  <si>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</si>
  <si>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</si>
  <si>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</si>
  <si>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</si>
  <si>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</si>
  <si>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</si>
  <si>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</si>
  <si>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</si>
  <si>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</si>
  <si>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</si>
  <si>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</si>
  <si>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</si>
  <si>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</si>
  <si>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</si>
  <si>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</si>
  <si>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</si>
  <si>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</si>
  <si>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</si>
  <si>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</si>
  <si>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</si>
  <si>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</si>
  <si>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</si>
  <si>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</si>
  <si>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</si>
  <si>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</si>
  <si>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</si>
  <si>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</si>
  <si>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</si>
  <si>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</si>
  <si>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</si>
  <si>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</si>
  <si>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</si>
  <si>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</si>
  <si>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</si>
  <si>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</si>
  <si>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16.24.11.33.00</t>
  </si>
  <si>
    <t>Düz palet ve palet kuşakları, tahtadan</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</si>
  <si>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</si>
  <si>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</si>
  <si>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</si>
  <si>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</si>
  <si>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</si>
  <si>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</si>
  <si>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</si>
  <si>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</si>
  <si>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</si>
  <si>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</si>
  <si>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</si>
  <si>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10.51.40.30.02</t>
  </si>
  <si>
    <t>Lor ve çökelek</t>
  </si>
  <si>
    <t>28.93.13.00.00</t>
  </si>
  <si>
    <t>Değirmencilik sanayinde kullanılan veya hububat ya da kuru baklagillerin işlenmesi için kullanılan makineler (çiftlik tipi makineler hariç)</t>
  </si>
  <si>
    <t>23.32.12.50.00</t>
  </si>
  <si>
    <t>Ateşe dayanıklı (refrakter) olmayan kilden kiremitler, mahya ve köşe kaplamaları (düz kiremit)</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</si>
  <si>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</si>
  <si>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</si>
  <si>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</si>
  <si>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</si>
  <si>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</si>
  <si>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</si>
  <si>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</si>
  <si>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</si>
  <si>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13.20.20.44.00</t>
  </si>
  <si>
    <t>Dokuma kumaşlar, pamuktan (ev tekstil ürünleri veya döşemelik tekstil için, tek renk ipliklerden, ağırlığı &gt; 200 gr/m² olanlar)</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</si>
  <si>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</si>
  <si>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</si>
  <si>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</si>
  <si>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</si>
  <si>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</si>
  <si>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</si>
  <si>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</si>
  <si>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</si>
  <si>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07.29.19.00.11</t>
  </si>
  <si>
    <t>Krom - Tuvenan</t>
  </si>
  <si>
    <t>23.61.11.50.00</t>
  </si>
  <si>
    <t>Karolar, döşeme taşları ve benzeri ürünler, çimentodan, betondan veya suni taştan olanlar (inşaat blokları ve tuğlaları hariç)</t>
  </si>
  <si>
    <t>07.29.19.00.12</t>
  </si>
  <si>
    <t>Krom - Ayıklanmış (parça)</t>
  </si>
  <si>
    <t>10.51.30.30.00</t>
  </si>
  <si>
    <t>Tereyağı (ağırlığına göre, yağ içeriği &lt;= % 85 olan)</t>
  </si>
  <si>
    <t>22.29.91.10.00</t>
  </si>
  <si>
    <t>Plastik parçalar, makineler ve mekanik cihazlar için (içten yanmalı pistonlu motorlardakiler, gaz türbinlerindekiler hariç)</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</si>
  <si>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</si>
  <si>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</si>
  <si>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</si>
  <si>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</si>
  <si>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</si>
  <si>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</si>
  <si>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</si>
  <si>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</si>
  <si>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</si>
  <si>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</si>
  <si>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</si>
  <si>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</si>
  <si>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</si>
  <si>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</si>
  <si>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</si>
  <si>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</si>
  <si>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</si>
  <si>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</si>
  <si>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10.81.12.30.01</t>
  </si>
  <si>
    <t>Şeker - küp (rafine edilmiş)</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</si>
  <si>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</si>
  <si>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</si>
  <si>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</si>
  <si>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</si>
  <si>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</si>
  <si>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</si>
  <si>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10.61.33.35.00</t>
  </si>
  <si>
    <t>Tahıl embriyoları (bütün halde, yassılaştırılmış, pul haline getirilmiş veya öğütülmüş) (pirinç hariç)</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</si>
  <si>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</si>
  <si>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</si>
  <si>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</si>
  <si>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</si>
  <si>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</si>
  <si>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</si>
  <si>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</si>
  <si>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</si>
  <si>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</si>
  <si>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</si>
  <si>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</si>
  <si>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</si>
  <si>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</si>
  <si>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</si>
  <si>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</si>
  <si>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</si>
  <si>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</si>
  <si>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</si>
  <si>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10.51.52.41.00</t>
  </si>
  <si>
    <t>Kesilmiş süt, krema, yoğurt ve diğer mayalı ürünler</t>
  </si>
  <si>
    <t>10.91.10.10.00</t>
  </si>
  <si>
    <t>Çiftlik hayvanları yemleri için karışımlar</t>
  </si>
  <si>
    <t>25.11.23.50.00</t>
  </si>
  <si>
    <t>Diğer yapılar, esas olarak levhadan olanlar: diğerleri</t>
  </si>
  <si>
    <t>22.29.91.60.02</t>
  </si>
  <si>
    <t>Motorlu kara taşıtları, traktörler, bisikletler, motosikletler ve diğer kara taşıtları için diğer plastik aksam ve parçaları (elyafla güçlendirilmiş olanlar hariç)</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</si>
  <si>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</si>
  <si>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</si>
  <si>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</si>
  <si>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</si>
  <si>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22.23.14.50.01</t>
  </si>
  <si>
    <t>Plastikten pencereler ve bunların çerçeveleri ile pervazları ve pencere eşikleri</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</si>
  <si>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</si>
  <si>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</si>
  <si>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</si>
  <si>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</si>
  <si>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</si>
  <si>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</si>
  <si>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10.61.32.30.00</t>
  </si>
  <si>
    <t>Dövülmüş kabuksuz yulaf, mısır, pirinç, çavdar, arpa ve diğer tahıllar ve kaba unları (irmik dahil) (buğday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</si>
  <si>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</si>
  <si>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</si>
  <si>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</si>
  <si>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</si>
  <si>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</si>
  <si>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</si>
  <si>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</si>
  <si>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</si>
  <si>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</si>
  <si>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</si>
  <si>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</si>
  <si>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</si>
  <si>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</si>
  <si>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</si>
  <si>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</si>
  <si>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</si>
  <si>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10.20.41.00.00</t>
  </si>
  <si>
    <t>Balıkların, kabukluların, yumuşakçaların veya diğer su omurgasızlarının insan tüketimine uygun olmayan unları, kaba unları ve peletleri</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</si>
  <si>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</si>
  <si>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</si>
  <si>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</si>
  <si>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</si>
  <si>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</si>
  <si>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</si>
  <si>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10.51.52.41.01</t>
  </si>
  <si>
    <t>Ayran</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</si>
  <si>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</si>
  <si>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</si>
  <si>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</si>
  <si>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</si>
  <si>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</si>
  <si>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</si>
  <si>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13.30.11.10.00</t>
  </si>
  <si>
    <t>Elyafların boyanması</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</si>
  <si>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</si>
  <si>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</si>
  <si>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</si>
  <si>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</si>
  <si>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</si>
  <si>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</si>
  <si>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</si>
  <si>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</si>
  <si>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</si>
  <si>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</si>
  <si>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</si>
  <si>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</si>
  <si>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</si>
  <si>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</si>
  <si>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</si>
  <si>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</si>
  <si>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</si>
  <si>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</si>
  <si>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14.14.21.00.02</t>
  </si>
  <si>
    <t>Erkek/erkek çocuk için gömlek; pamuktan (örgü (triko) veya tığ işi (kroşe) olanlar hariç)</t>
  </si>
  <si>
    <t>08.99.10.00.00</t>
  </si>
  <si>
    <t>Bitüm ve asfalt, doğal; asfaltitler ve asfaltlı kayalar (asfaltit - tuvenan)</t>
  </si>
  <si>
    <t>14.13.14.70.00</t>
  </si>
  <si>
    <t>Kadınlar veya kız çocukları için elbiseler (örgü (triko) veya tığ işi (kroşe) tekstilden)</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</si>
  <si>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</si>
  <si>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</si>
  <si>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</si>
  <si>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</si>
  <si>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</si>
  <si>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</si>
  <si>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</si>
  <si>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</si>
  <si>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</si>
  <si>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</si>
  <si>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10.82.23.90.01</t>
  </si>
  <si>
    <t>Lokum</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</si>
  <si>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</si>
  <si>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</si>
  <si>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</si>
  <si>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</si>
  <si>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</si>
  <si>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</si>
  <si>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</si>
  <si>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</si>
  <si>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</si>
  <si>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</si>
  <si>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</si>
  <si>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</si>
  <si>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</si>
  <si>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</si>
  <si>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</si>
  <si>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</si>
  <si>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</si>
  <si>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</si>
  <si>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</si>
  <si>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</si>
  <si>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</si>
  <si>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</si>
  <si>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</si>
  <si>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</si>
  <si>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</si>
  <si>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</si>
  <si>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</si>
  <si>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</si>
  <si>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</si>
  <si>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</si>
  <si>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</si>
  <si>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</si>
  <si>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</si>
  <si>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</si>
  <si>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</si>
  <si>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</si>
  <si>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</si>
  <si>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</si>
  <si>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</si>
  <si>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</si>
  <si>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</si>
  <si>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</si>
  <si>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</si>
  <si>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</si>
  <si>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</si>
  <si>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</si>
  <si>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</si>
  <si>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</si>
  <si>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Not :2013 yılı sonu itibari ile geçerliliği devam eden Kapasite Raporlarındaki bilgilerden derlenmiştir.</t>
  </si>
  <si>
    <t>Afganistan</t>
  </si>
  <si>
    <t>Almanya</t>
  </si>
  <si>
    <t>Amerika Birleşik Devletleri</t>
  </si>
  <si>
    <t>Arnavutluk</t>
  </si>
  <si>
    <t>Avustralya</t>
  </si>
  <si>
    <t>Avusturya</t>
  </si>
  <si>
    <t>Azerbaycan</t>
  </si>
  <si>
    <t>BAE</t>
  </si>
  <si>
    <t>Bahama</t>
  </si>
  <si>
    <t>Bahreyn</t>
  </si>
  <si>
    <t>Belçika</t>
  </si>
  <si>
    <t>Bosna Hersek</t>
  </si>
  <si>
    <t>Brezılya</t>
  </si>
  <si>
    <t>Brıtısh Vırgın Adl.</t>
  </si>
  <si>
    <t>Bulgaristan</t>
  </si>
  <si>
    <t>Cebelitarık</t>
  </si>
  <si>
    <t>Cezayir</t>
  </si>
  <si>
    <t>Danimarka</t>
  </si>
  <si>
    <t>Endonezya</t>
  </si>
  <si>
    <t>Fas</t>
  </si>
  <si>
    <t>Finlandiya</t>
  </si>
  <si>
    <t>Fransa</t>
  </si>
  <si>
    <t>Güney Afrika Cum.</t>
  </si>
  <si>
    <t>Güney Kore</t>
  </si>
  <si>
    <t>Hindistan</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</si>
  <si>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</si>
  <si>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</si>
  <si>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</si>
  <si>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</si>
  <si>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</si>
  <si>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</si>
  <si>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</si>
  <si>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</si>
  <si>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</si>
  <si>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</si>
  <si>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</si>
  <si>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</si>
  <si>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</si>
  <si>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</si>
  <si>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</si>
  <si>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</si>
  <si>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</si>
  <si>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</si>
  <si>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</si>
  <si>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</si>
  <si>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</si>
  <si>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</si>
  <si>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</si>
  <si>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</si>
  <si>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</si>
  <si>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</si>
  <si>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</si>
  <si>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</si>
  <si>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</si>
  <si>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</si>
  <si>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</si>
  <si>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</si>
  <si>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</si>
  <si>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</si>
  <si>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</si>
  <si>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</si>
  <si>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</si>
  <si>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</si>
  <si>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</si>
  <si>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</si>
  <si>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</si>
  <si>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</si>
  <si>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</si>
  <si>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</si>
  <si>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</si>
  <si>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</si>
  <si>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t>Not:  2013 yılı sonu itibari ile geçerliliği devam eden Kapasite Raporlarındaki bilgilerden derlenmiştir.</t>
  </si>
  <si>
    <r>
      <t xml:space="preserve">* </t>
    </r>
    <r>
      <rPr>
        <sz val="9"/>
        <color indexed="10"/>
        <rFont val="Arial"/>
        <family val="2"/>
      </rPr>
      <t>Bir önceki yıla göre değişim.</t>
    </r>
  </si>
  <si>
    <t>Not: Bir Kapasite Raporunda birden fazla sektörde yer alan ürünler bulunabileceğinden buradaki toplam, kapasite raporu toplamından farklı olmaktadır.</t>
  </si>
  <si>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</si>
  <si>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</si>
  <si>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</si>
  <si>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</si>
  <si>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</si>
  <si>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</si>
  <si>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</si>
  <si>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</si>
  <si>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</si>
  <si>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</si>
  <si>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</si>
  <si>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</si>
  <si>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</si>
  <si>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**Tabloda ifade edilen yüzde tabiri Türkiye toplamına göre hesaplanmıştır.</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</si>
  <si>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</si>
  <si>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</si>
  <si>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</si>
  <si>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Ahşap konteyner imalatı</t>
  </si>
  <si>
    <t>10.83.11.50.00</t>
  </si>
  <si>
    <t>Kahve, kafeinli (kavrulmuş)</t>
  </si>
  <si>
    <t>11</t>
  </si>
  <si>
    <t>30</t>
  </si>
  <si>
    <t>31</t>
  </si>
  <si>
    <t>33</t>
  </si>
  <si>
    <t>56</t>
  </si>
  <si>
    <t>62</t>
  </si>
  <si>
    <t>82</t>
  </si>
  <si>
    <t>31 OCAK 2014</t>
  </si>
  <si>
    <r>
      <rPr>
        <b/>
        <sz val="11"/>
        <color indexed="8"/>
        <rFont val="Arial"/>
        <family val="2"/>
      </rPr>
      <t xml:space="preserve">                    </t>
    </r>
    <r>
      <rPr>
        <b/>
        <sz val="14"/>
        <color indexed="8"/>
        <rFont val="Arial"/>
        <family val="2"/>
      </rPr>
      <t xml:space="preserve"> </t>
    </r>
    <r>
      <rPr>
        <b/>
        <u val="single"/>
        <sz val="14"/>
        <color indexed="8"/>
        <rFont val="Arial"/>
        <family val="2"/>
      </rPr>
      <t>2013 YILI SANAYİ KAPASİTE RAPORU İSTATİSTİKLERİ</t>
    </r>
    <r>
      <rPr>
        <sz val="14"/>
        <color indexed="8"/>
        <rFont val="Arial"/>
        <family val="2"/>
      </rPr>
      <t xml:space="preserve"> </t>
    </r>
    <r>
      <rPr>
        <sz val="11"/>
        <color indexed="8"/>
        <rFont val="Arial"/>
        <family val="2"/>
      </rPr>
      <t xml:space="preserve">                 </t>
    </r>
  </si>
  <si>
    <t>25.11</t>
  </si>
  <si>
    <t>13.10</t>
  </si>
  <si>
    <t>10.41</t>
  </si>
  <si>
    <t>22.22</t>
  </si>
  <si>
    <t>10.39</t>
  </si>
  <si>
    <t>56.29</t>
  </si>
  <si>
    <t>14.14</t>
  </si>
  <si>
    <t>8.11</t>
  </si>
  <si>
    <t>23.70</t>
  </si>
  <si>
    <t>10.91</t>
  </si>
  <si>
    <t>1.47</t>
  </si>
  <si>
    <t>8.12</t>
  </si>
  <si>
    <t>10.71</t>
  </si>
  <si>
    <t>23.63</t>
  </si>
  <si>
    <t>10.61</t>
  </si>
  <si>
    <t>31.09</t>
  </si>
  <si>
    <t>31.02</t>
  </si>
  <si>
    <t>28.92</t>
  </si>
  <si>
    <t>28.22</t>
  </si>
  <si>
    <t>82.92</t>
  </si>
  <si>
    <t>20.15</t>
  </si>
  <si>
    <t>10.72</t>
  </si>
  <si>
    <t>10.83</t>
  </si>
  <si>
    <t>35.11</t>
  </si>
  <si>
    <t>10.51</t>
  </si>
  <si>
    <t>23.31</t>
  </si>
  <si>
    <t>16.24</t>
  </si>
  <si>
    <t>23.69</t>
  </si>
  <si>
    <t>10.13</t>
  </si>
  <si>
    <t>14.19</t>
  </si>
  <si>
    <t>15.11</t>
  </si>
  <si>
    <t>16.10</t>
  </si>
  <si>
    <t>13.20</t>
  </si>
  <si>
    <t>29.32</t>
  </si>
  <si>
    <t>31.00</t>
  </si>
  <si>
    <t>13.30</t>
  </si>
  <si>
    <t>8.93</t>
  </si>
  <si>
    <t>28.93</t>
  </si>
  <si>
    <t>23.32</t>
  </si>
  <si>
    <t>13.92</t>
  </si>
  <si>
    <t>5.20</t>
  </si>
  <si>
    <t>14.13</t>
  </si>
  <si>
    <t>7.29</t>
  </si>
  <si>
    <t>23.61</t>
  </si>
  <si>
    <t>38.32</t>
  </si>
  <si>
    <t>22.29</t>
  </si>
  <si>
    <t>13.93</t>
  </si>
  <si>
    <t>15.20</t>
  </si>
  <si>
    <t>10.82</t>
  </si>
  <si>
    <t>10.81</t>
  </si>
  <si>
    <t>24.10</t>
  </si>
  <si>
    <t>20.53</t>
  </si>
  <si>
    <t>13.91</t>
  </si>
  <si>
    <t>23.99</t>
  </si>
  <si>
    <t>16.23</t>
  </si>
  <si>
    <t>31.03</t>
  </si>
  <si>
    <t>25.12</t>
  </si>
  <si>
    <t>25.50</t>
  </si>
  <si>
    <t>20.59</t>
  </si>
  <si>
    <t>28.30</t>
  </si>
  <si>
    <t>24.51</t>
  </si>
  <si>
    <t>23.41</t>
  </si>
  <si>
    <t>25.99</t>
  </si>
  <si>
    <t>11.02</t>
  </si>
  <si>
    <t>25.62</t>
  </si>
  <si>
    <t>22.23</t>
  </si>
  <si>
    <t>10.20</t>
  </si>
  <si>
    <t>5.10</t>
  </si>
  <si>
    <t>46.72</t>
  </si>
  <si>
    <t>23.7</t>
  </si>
  <si>
    <t>19.20</t>
  </si>
  <si>
    <t>46.71</t>
  </si>
  <si>
    <t>8.99</t>
  </si>
  <si>
    <t>18.11</t>
  </si>
  <si>
    <t>30.11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</si>
  <si>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</si>
  <si>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</si>
  <si>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</si>
  <si>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</si>
  <si>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</si>
  <si>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</si>
  <si>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</si>
  <si>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</si>
  <si>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</si>
  <si>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</si>
  <si>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</si>
  <si>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</si>
  <si>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</si>
  <si>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</si>
  <si>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</si>
  <si>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</si>
  <si>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</si>
  <si>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</si>
  <si>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</si>
  <si>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</si>
  <si>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</si>
  <si>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</si>
  <si>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</si>
  <si>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</si>
  <si>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</si>
  <si>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</si>
  <si>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</si>
  <si>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</si>
  <si>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</si>
  <si>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</si>
  <si>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</si>
  <si>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</si>
  <si>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</si>
  <si>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</si>
  <si>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</si>
  <si>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</si>
  <si>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</si>
  <si>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</si>
  <si>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</si>
  <si>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</si>
  <si>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</si>
  <si>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</si>
  <si>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</si>
  <si>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</si>
  <si>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</si>
  <si>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</si>
  <si>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</si>
  <si>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</si>
  <si>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</si>
  <si>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</si>
  <si>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</si>
  <si>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</si>
  <si>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</si>
  <si>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</si>
  <si>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</si>
  <si>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</si>
  <si>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</si>
  <si>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</si>
  <si>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</si>
  <si>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</si>
  <si>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</si>
  <si>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</si>
  <si>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</si>
  <si>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</si>
  <si>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</si>
  <si>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</si>
  <si>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</si>
  <si>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</si>
  <si>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</si>
  <si>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</si>
  <si>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</si>
  <si>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</si>
  <si>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</si>
  <si>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</si>
  <si>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</si>
  <si>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</si>
  <si>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</si>
  <si>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</si>
  <si>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</si>
  <si>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</si>
  <si>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</si>
  <si>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</si>
  <si>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</si>
  <si>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</si>
  <si>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</si>
  <si>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</si>
  <si>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</si>
  <si>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</si>
  <si>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</si>
  <si>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</si>
  <si>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</si>
  <si>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</si>
  <si>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</si>
  <si>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</si>
  <si>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</si>
  <si>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</si>
  <si>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</si>
  <si>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</si>
  <si>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</si>
  <si>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</si>
  <si>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</si>
  <si>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</si>
  <si>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</si>
  <si>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</si>
  <si>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</si>
  <si>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</si>
  <si>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</si>
  <si>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</si>
  <si>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</si>
  <si>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</si>
  <si>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</si>
  <si>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</si>
  <si>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</si>
  <si>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</si>
  <si>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</si>
  <si>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</si>
  <si>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</si>
  <si>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</si>
  <si>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</si>
  <si>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</si>
  <si>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</si>
  <si>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</si>
  <si>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</si>
  <si>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</si>
  <si>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</si>
  <si>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</si>
  <si>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</si>
  <si>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</si>
  <si>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</si>
  <si>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</si>
  <si>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</si>
  <si>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</si>
  <si>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</si>
  <si>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</si>
  <si>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</si>
  <si>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2013 yılı sonu itibari ile geçerliliği devam eden Kapasite Raporlarındaki bilgilerden derlenmiştir.</t>
  </si>
  <si>
    <t>Balıkesir Alt Bölgesi</t>
  </si>
  <si>
    <t xml:space="preserve"> 32.50</t>
  </si>
  <si>
    <t>02</t>
  </si>
  <si>
    <t>% Değişim</t>
  </si>
  <si>
    <t>Belize</t>
  </si>
  <si>
    <t>Liberya</t>
  </si>
  <si>
    <t>Libya</t>
  </si>
  <si>
    <t xml:space="preserve">                 NACE Rev 2 Bölümlerine Göre Kapasite Rapor Dağılımı</t>
  </si>
  <si>
    <t>Toplam Çalışan</t>
  </si>
  <si>
    <t>Çalışan Aralığı</t>
  </si>
  <si>
    <t>* Tabloda gözükmemesine rağmen Toplam çalışan içine diğer çalışan (geçici, mevsimlik vb.) de dahil edilmiştir.</t>
  </si>
  <si>
    <t>Kapasite Raporu Ve Toplam Çalışan Dağılımı</t>
  </si>
  <si>
    <t xml:space="preserve">                     Çalışan Aralıklarına Göre</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</si>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</sst>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s>
  <fonts count="7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sz val="10"/>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9"/>
      <color indexed="8"/>
      <name val="Arial"/>
      <family val="2"/>
    </font>
    <font>
      <sz val="10"/>
      <color indexed="10"/>
      <name val="Arial"/>
      <family val="2"/>
    </font>
    <font>
      <u val="single"/>
      <sz val="10"/>
      <color indexed="12"/>
      <name val="Arial"/>
      <family val="2"/>
    </font>
    <font>
      <b/>
      <u val="single"/>
      <sz val="11"/>
      <color indexed="8"/>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theme="1"/>
      <name val="Arial"/>
      <family val="2"/>
    </font>
    <font>
      <sz val="9"/>
      <color rgb="FFFF0000"/>
      <name val="Arial"/>
      <family val="2"/>
    </font>
    <font>
      <sz val="10"/>
      <color rgb="FFFF0000"/>
      <name val="Arial"/>
      <family val="2"/>
    </font>
    <font>
      <sz val="11"/>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F0E68C"/>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thin"/>
      <right style="thin"/>
      <top style="double"/>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double"/>
    </border>
    <border>
      <left style="medium"/>
      <right/>
      <top style="medium"/>
      <bottom/>
    </border>
    <border>
      <left/>
      <right/>
      <top style="medium"/>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medium"/>
      <top style="thin">
        <color rgb="FF000000"/>
      </top>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medium"/>
      <top/>
      <bottom style="thin">
        <color rgb="FF000000"/>
      </bottom>
    </border>
    <border>
      <left/>
      <right style="thin">
        <color rgb="FF000000"/>
      </right>
      <top style="thin">
        <color rgb="FF000000"/>
      </top>
      <bottom/>
    </border>
    <border>
      <left style="thin">
        <color rgb="FF000000"/>
      </left>
      <right style="medium"/>
      <top/>
      <bottom style="medium"/>
    </border>
    <border>
      <left style="thin">
        <color rgb="FF000000"/>
      </left>
      <right style="medium"/>
      <top style="medium"/>
      <bottom style="thin"/>
    </border>
    <border>
      <left style="thin">
        <color rgb="FF000000"/>
      </left>
      <right style="medium"/>
      <top/>
      <bottom style="thin"/>
    </border>
    <border>
      <left style="thin">
        <color rgb="FF000000"/>
      </left>
      <right style="medium"/>
      <top style="thin"/>
      <bottom style="thin"/>
    </border>
    <border>
      <left/>
      <right style="thin"/>
      <top/>
      <bottom style="thin"/>
    </border>
    <border>
      <left/>
      <right style="thin"/>
      <top/>
      <bottom/>
    </border>
    <border>
      <left style="thin"/>
      <right style="medium"/>
      <top style="medium"/>
      <bottom style="thin"/>
    </border>
    <border>
      <left style="thin"/>
      <right style="medium"/>
      <top/>
      <bottom style="thin"/>
    </border>
    <border>
      <left style="thin"/>
      <right style="medium"/>
      <top style="thin"/>
      <bottom style="thin"/>
    </border>
    <border>
      <left style="thin"/>
      <right style="medium"/>
      <top/>
      <bottom style="medium"/>
    </border>
    <border>
      <left/>
      <right style="thin">
        <color rgb="FF000000"/>
      </right>
      <top style="medium"/>
      <bottom style="thin">
        <color rgb="FF000000"/>
      </bottom>
    </border>
    <border>
      <left style="medium"/>
      <right style="thin"/>
      <top style="medium"/>
      <bottom style="medium"/>
    </border>
    <border>
      <left style="thin">
        <color rgb="FF000000"/>
      </left>
      <right style="thin">
        <color rgb="FF000000"/>
      </right>
      <top style="medium"/>
      <bottom style="medium"/>
    </border>
    <border>
      <left/>
      <right style="thin">
        <color rgb="FF000000"/>
      </right>
      <top style="medium"/>
      <bottom style="medium"/>
    </border>
    <border>
      <left/>
      <right style="thin"/>
      <top/>
      <bottom style="double"/>
    </border>
    <border>
      <left/>
      <right style="thin"/>
      <top style="thin"/>
      <bottom style="double"/>
    </border>
    <border>
      <left style="thin"/>
      <right/>
      <top style="thin">
        <color theme="1"/>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thin">
        <color rgb="FF000000"/>
      </top>
      <bottom style="thin"/>
    </border>
    <border>
      <left style="thin">
        <color rgb="FF000000"/>
      </left>
      <right/>
      <top/>
      <bottom style="double"/>
    </border>
    <border>
      <left/>
      <right/>
      <top/>
      <bottom style="double"/>
    </border>
    <border>
      <left style="thin">
        <color rgb="FF000000"/>
      </left>
      <right/>
      <top/>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style="double"/>
      <right style="double"/>
      <top/>
      <bottom style="double"/>
    </border>
    <border>
      <left style="double"/>
      <right style="thin"/>
      <top/>
      <bottom style="double"/>
    </border>
    <border>
      <left style="double"/>
      <right style="double"/>
      <top style="double"/>
      <bottom style="double"/>
    </border>
    <border>
      <left/>
      <right/>
      <top style="thin"/>
      <bottom style="thin"/>
    </border>
    <border>
      <left style="thin"/>
      <right/>
      <top/>
      <bottom style="thin"/>
    </border>
    <border>
      <left style="thin"/>
      <right/>
      <top/>
      <bottom style="double"/>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497">
    <xf numFmtId="0" fontId="0" fillId="0" borderId="0" xfId="0" applyFont="1" applyAlignment="1">
      <alignment/>
    </xf>
    <xf numFmtId="0" fontId="0" fillId="0" borderId="0" xfId="0" applyAlignment="1">
      <alignment/>
    </xf>
    <xf numFmtId="0" fontId="59" fillId="33" borderId="10" xfId="0" applyFont="1" applyFill="1" applyBorder="1" applyAlignment="1" quotePrefix="1">
      <alignment horizontal="center" wrapText="1"/>
    </xf>
    <xf numFmtId="0" fontId="59" fillId="33" borderId="10" xfId="0" applyFont="1" applyFill="1" applyBorder="1" applyAlignment="1">
      <alignment horizontal="center" wrapText="1"/>
    </xf>
    <xf numFmtId="0" fontId="59" fillId="2" borderId="11" xfId="0" applyFont="1" applyFill="1" applyBorder="1" applyAlignment="1">
      <alignment horizontal="center" vertical="center"/>
    </xf>
    <xf numFmtId="17" fontId="59" fillId="34" borderId="10" xfId="0" applyNumberFormat="1" applyFont="1" applyFill="1" applyBorder="1" applyAlignment="1" quotePrefix="1">
      <alignment horizontal="center" wrapText="1"/>
    </xf>
    <xf numFmtId="0" fontId="59" fillId="2" borderId="12" xfId="0" applyFont="1" applyFill="1" applyBorder="1" applyAlignment="1">
      <alignment horizontal="center" vertical="center"/>
    </xf>
    <xf numFmtId="0" fontId="59" fillId="2" borderId="12" xfId="0" applyFont="1" applyFill="1" applyBorder="1" applyAlignment="1">
      <alignment horizontal="center" vertical="center" wrapText="1"/>
    </xf>
    <xf numFmtId="3" fontId="60" fillId="0" borderId="12" xfId="0" applyNumberFormat="1" applyFont="1" applyBorder="1" applyAlignment="1">
      <alignment/>
    </xf>
    <xf numFmtId="3" fontId="60" fillId="34" borderId="12" xfId="0" applyNumberFormat="1" applyFont="1" applyFill="1" applyBorder="1" applyAlignment="1">
      <alignment/>
    </xf>
    <xf numFmtId="3" fontId="59" fillId="2" borderId="12" xfId="0" applyNumberFormat="1" applyFont="1" applyFill="1" applyBorder="1" applyAlignment="1">
      <alignment horizontal="center" vertical="center" wrapText="1"/>
    </xf>
    <xf numFmtId="0" fontId="61" fillId="0" borderId="0" xfId="0" applyFont="1" applyAlignment="1">
      <alignment/>
    </xf>
    <xf numFmtId="0" fontId="60" fillId="0" borderId="13" xfId="0" applyFont="1" applyBorder="1" applyAlignment="1">
      <alignment horizontal="left" wrapText="1"/>
    </xf>
    <xf numFmtId="0" fontId="60" fillId="34" borderId="14" xfId="0" applyFont="1" applyFill="1" applyBorder="1" applyAlignment="1">
      <alignment horizontal="left" wrapText="1"/>
    </xf>
    <xf numFmtId="0" fontId="60" fillId="0" borderId="14" xfId="0" applyFont="1" applyBorder="1" applyAlignment="1">
      <alignment horizontal="left"/>
    </xf>
    <xf numFmtId="0" fontId="60" fillId="0" borderId="14" xfId="0" applyFont="1" applyBorder="1" applyAlignment="1">
      <alignment horizontal="left" wrapText="1"/>
    </xf>
    <xf numFmtId="0" fontId="60" fillId="34" borderId="14" xfId="0" applyFont="1" applyFill="1" applyBorder="1" applyAlignment="1">
      <alignment horizontal="left"/>
    </xf>
    <xf numFmtId="0" fontId="0" fillId="0" borderId="0" xfId="0" applyAlignment="1">
      <alignment/>
    </xf>
    <xf numFmtId="0" fontId="59" fillId="2"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0" borderId="12" xfId="0" applyFont="1" applyBorder="1" applyAlignment="1">
      <alignment horizontal="center" vertical="center" wrapText="1"/>
    </xf>
    <xf numFmtId="0" fontId="59" fillId="2" borderId="12" xfId="0" applyFont="1" applyFill="1" applyBorder="1" applyAlignment="1">
      <alignment vertical="center" wrapText="1"/>
    </xf>
    <xf numFmtId="0" fontId="59" fillId="2" borderId="12" xfId="0" applyFont="1" applyFill="1" applyBorder="1" applyAlignment="1">
      <alignment horizontal="center" vertical="center" wrapText="1"/>
    </xf>
    <xf numFmtId="0" fontId="59" fillId="2" borderId="15" xfId="0" applyFont="1" applyFill="1" applyBorder="1" applyAlignment="1">
      <alignment horizontal="center" vertical="center"/>
    </xf>
    <xf numFmtId="0" fontId="60" fillId="33" borderId="16" xfId="0" applyFont="1" applyFill="1" applyBorder="1" applyAlignment="1">
      <alignment horizontal="center" vertical="center" wrapText="1"/>
    </xf>
    <xf numFmtId="172" fontId="59" fillId="35" borderId="17" xfId="0" applyNumberFormat="1" applyFont="1" applyFill="1" applyBorder="1" applyAlignment="1">
      <alignment horizontal="right" wrapText="1"/>
    </xf>
    <xf numFmtId="3" fontId="59" fillId="35" borderId="17" xfId="0" applyNumberFormat="1" applyFont="1" applyFill="1" applyBorder="1" applyAlignment="1">
      <alignment horizontal="right" vertical="center" wrapText="1"/>
    </xf>
    <xf numFmtId="0" fontId="59" fillId="33" borderId="0" xfId="0" applyFont="1" applyFill="1" applyBorder="1" applyAlignment="1">
      <alignment horizontal="right" wrapText="1"/>
    </xf>
    <xf numFmtId="172" fontId="59" fillId="33" borderId="0" xfId="0" applyNumberFormat="1" applyFont="1" applyFill="1" applyBorder="1" applyAlignment="1">
      <alignment horizontal="right" wrapText="1"/>
    </xf>
    <xf numFmtId="172" fontId="59" fillId="36" borderId="12" xfId="0" applyNumberFormat="1" applyFont="1" applyFill="1" applyBorder="1" applyAlignment="1">
      <alignment horizontal="right" wrapText="1"/>
    </xf>
    <xf numFmtId="0" fontId="59" fillId="2" borderId="15" xfId="0" applyFont="1" applyFill="1" applyBorder="1" applyAlignment="1">
      <alignment horizontal="center" vertical="center" wrapText="1"/>
    </xf>
    <xf numFmtId="0" fontId="60" fillId="0" borderId="12" xfId="0" applyFont="1" applyBorder="1" applyAlignment="1">
      <alignment/>
    </xf>
    <xf numFmtId="0" fontId="60" fillId="33" borderId="16" xfId="0" applyFont="1" applyFill="1" applyBorder="1" applyAlignment="1">
      <alignment/>
    </xf>
    <xf numFmtId="172" fontId="60" fillId="33" borderId="16" xfId="54" applyNumberFormat="1" applyFont="1" applyFill="1" applyBorder="1" applyAlignment="1">
      <alignment horizontal="right" wrapText="1"/>
    </xf>
    <xf numFmtId="171" fontId="60" fillId="33" borderId="16" xfId="54" applyNumberFormat="1" applyFont="1" applyFill="1" applyBorder="1" applyAlignment="1">
      <alignment horizontal="right" wrapText="1"/>
    </xf>
    <xf numFmtId="3" fontId="60" fillId="33" borderId="16" xfId="54" applyNumberFormat="1" applyFont="1" applyFill="1" applyBorder="1" applyAlignment="1">
      <alignment horizontal="right" wrapText="1"/>
    </xf>
    <xf numFmtId="4" fontId="60" fillId="33" borderId="16" xfId="54" applyNumberFormat="1" applyFont="1" applyFill="1" applyBorder="1" applyAlignment="1">
      <alignment horizontal="right" wrapText="1"/>
    </xf>
    <xf numFmtId="1" fontId="60" fillId="33" borderId="16" xfId="54" applyNumberFormat="1" applyFont="1" applyFill="1" applyBorder="1" applyAlignment="1">
      <alignment horizontal="right" wrapText="1"/>
    </xf>
    <xf numFmtId="171" fontId="59" fillId="35" borderId="16" xfId="54" applyNumberFormat="1" applyFont="1" applyFill="1" applyBorder="1" applyAlignment="1">
      <alignment horizontal="right" wrapText="1"/>
    </xf>
    <xf numFmtId="0" fontId="60" fillId="0" borderId="18" xfId="0" applyFont="1" applyBorder="1" applyAlignment="1">
      <alignment/>
    </xf>
    <xf numFmtId="172" fontId="60" fillId="0" borderId="18" xfId="54" applyNumberFormat="1" applyFont="1" applyBorder="1" applyAlignment="1">
      <alignment horizontal="right" wrapText="1"/>
    </xf>
    <xf numFmtId="3" fontId="60" fillId="0" borderId="18" xfId="54" applyNumberFormat="1" applyFont="1" applyBorder="1" applyAlignment="1">
      <alignment horizontal="right" wrapText="1"/>
    </xf>
    <xf numFmtId="1" fontId="60" fillId="0" borderId="18" xfId="54" applyNumberFormat="1" applyFont="1" applyBorder="1" applyAlignment="1">
      <alignment horizontal="right" wrapText="1"/>
    </xf>
    <xf numFmtId="0" fontId="60" fillId="34" borderId="12" xfId="0" applyFont="1" applyFill="1" applyBorder="1" applyAlignment="1">
      <alignment/>
    </xf>
    <xf numFmtId="172" fontId="60" fillId="34" borderId="12" xfId="54" applyNumberFormat="1" applyFont="1" applyFill="1" applyBorder="1" applyAlignment="1">
      <alignment horizontal="right" wrapText="1"/>
    </xf>
    <xf numFmtId="4" fontId="60" fillId="34" borderId="12" xfId="54" applyNumberFormat="1" applyFont="1" applyFill="1" applyBorder="1" applyAlignment="1">
      <alignment horizontal="right" wrapText="1"/>
    </xf>
    <xf numFmtId="1" fontId="60" fillId="34" borderId="12" xfId="54" applyNumberFormat="1" applyFont="1" applyFill="1" applyBorder="1" applyAlignment="1">
      <alignment horizontal="right" wrapText="1"/>
    </xf>
    <xf numFmtId="0" fontId="60" fillId="0" borderId="19" xfId="0" applyFont="1" applyBorder="1" applyAlignment="1">
      <alignment/>
    </xf>
    <xf numFmtId="172" fontId="60" fillId="0" borderId="19" xfId="54" applyNumberFormat="1" applyFont="1" applyBorder="1" applyAlignment="1">
      <alignment horizontal="right" wrapText="1"/>
    </xf>
    <xf numFmtId="3" fontId="60" fillId="0" borderId="19" xfId="54" applyNumberFormat="1" applyFont="1" applyBorder="1" applyAlignment="1">
      <alignment horizontal="right" wrapText="1"/>
    </xf>
    <xf numFmtId="1" fontId="60" fillId="0" borderId="19" xfId="54" applyNumberFormat="1" applyFont="1" applyBorder="1" applyAlignment="1">
      <alignment horizontal="right" wrapText="1"/>
    </xf>
    <xf numFmtId="0" fontId="60" fillId="34" borderId="18" xfId="0" applyFont="1" applyFill="1" applyBorder="1" applyAlignment="1">
      <alignment/>
    </xf>
    <xf numFmtId="172" fontId="60" fillId="34" borderId="18" xfId="54" applyNumberFormat="1" applyFont="1" applyFill="1" applyBorder="1" applyAlignment="1">
      <alignment horizontal="right" wrapText="1"/>
    </xf>
    <xf numFmtId="3" fontId="60" fillId="34" borderId="18" xfId="54" applyNumberFormat="1" applyFont="1" applyFill="1" applyBorder="1" applyAlignment="1">
      <alignment horizontal="right" wrapText="1"/>
    </xf>
    <xf numFmtId="0" fontId="60" fillId="34" borderId="18" xfId="54" applyNumberFormat="1" applyFont="1" applyFill="1" applyBorder="1" applyAlignment="1">
      <alignment horizontal="right" wrapText="1"/>
    </xf>
    <xf numFmtId="1" fontId="60" fillId="34" borderId="18" xfId="54" applyNumberFormat="1" applyFont="1" applyFill="1" applyBorder="1" applyAlignment="1">
      <alignment horizontal="right" wrapText="1"/>
    </xf>
    <xf numFmtId="0" fontId="60" fillId="0" borderId="19" xfId="0" applyFont="1" applyBorder="1" applyAlignment="1">
      <alignment/>
    </xf>
    <xf numFmtId="0" fontId="60" fillId="0" borderId="19" xfId="54" applyNumberFormat="1" applyFont="1" applyBorder="1" applyAlignment="1">
      <alignment horizontal="right" wrapText="1"/>
    </xf>
    <xf numFmtId="0" fontId="60" fillId="34" borderId="20" xfId="0" applyFont="1" applyFill="1" applyBorder="1" applyAlignment="1">
      <alignment/>
    </xf>
    <xf numFmtId="172" fontId="60" fillId="34" borderId="20" xfId="54" applyNumberFormat="1" applyFont="1" applyFill="1" applyBorder="1" applyAlignment="1">
      <alignment horizontal="right" wrapText="1"/>
    </xf>
    <xf numFmtId="3" fontId="60" fillId="34" borderId="20" xfId="54" applyNumberFormat="1" applyFont="1" applyFill="1" applyBorder="1" applyAlignment="1">
      <alignment horizontal="right" wrapText="1"/>
    </xf>
    <xf numFmtId="0" fontId="60" fillId="34" borderId="20" xfId="54" applyNumberFormat="1" applyFont="1" applyFill="1" applyBorder="1" applyAlignment="1">
      <alignment horizontal="right" wrapText="1"/>
    </xf>
    <xf numFmtId="1" fontId="60" fillId="34" borderId="20" xfId="54" applyNumberFormat="1" applyFont="1" applyFill="1" applyBorder="1" applyAlignment="1">
      <alignment horizontal="right" wrapText="1"/>
    </xf>
    <xf numFmtId="0" fontId="60" fillId="33" borderId="12" xfId="0" applyFont="1" applyFill="1" applyBorder="1" applyAlignment="1">
      <alignment/>
    </xf>
    <xf numFmtId="172" fontId="60" fillId="33" borderId="12" xfId="54" applyNumberFormat="1" applyFont="1" applyFill="1" applyBorder="1" applyAlignment="1">
      <alignment horizontal="right" wrapText="1"/>
    </xf>
    <xf numFmtId="3" fontId="60" fillId="33" borderId="12" xfId="54" applyNumberFormat="1" applyFont="1" applyFill="1" applyBorder="1" applyAlignment="1">
      <alignment horizontal="right" wrapText="1"/>
    </xf>
    <xf numFmtId="4" fontId="60" fillId="33" borderId="12" xfId="54" applyNumberFormat="1" applyFont="1" applyFill="1" applyBorder="1" applyAlignment="1">
      <alignment horizontal="right" wrapText="1"/>
    </xf>
    <xf numFmtId="1" fontId="60" fillId="33" borderId="12" xfId="54" applyNumberFormat="1" applyFont="1" applyFill="1" applyBorder="1" applyAlignment="1">
      <alignment horizontal="right" wrapText="1"/>
    </xf>
    <xf numFmtId="0" fontId="60" fillId="34" borderId="15" xfId="0" applyFont="1" applyFill="1" applyBorder="1" applyAlignment="1">
      <alignment/>
    </xf>
    <xf numFmtId="172" fontId="60" fillId="34" borderId="15" xfId="54" applyNumberFormat="1" applyFont="1" applyFill="1" applyBorder="1" applyAlignment="1">
      <alignment horizontal="right" wrapText="1"/>
    </xf>
    <xf numFmtId="3" fontId="60" fillId="34" borderId="15" xfId="54" applyNumberFormat="1" applyFont="1" applyFill="1" applyBorder="1" applyAlignment="1">
      <alignment horizontal="right" wrapText="1"/>
    </xf>
    <xf numFmtId="0" fontId="60" fillId="34" borderId="15" xfId="54" applyNumberFormat="1" applyFont="1" applyFill="1" applyBorder="1" applyAlignment="1">
      <alignment horizontal="right" wrapText="1"/>
    </xf>
    <xf numFmtId="1" fontId="60" fillId="34" borderId="15" xfId="54" applyNumberFormat="1" applyFont="1" applyFill="1" applyBorder="1" applyAlignment="1">
      <alignment horizontal="right" wrapText="1"/>
    </xf>
    <xf numFmtId="0" fontId="60" fillId="33" borderId="18" xfId="0" applyFont="1" applyFill="1" applyBorder="1" applyAlignment="1">
      <alignment/>
    </xf>
    <xf numFmtId="172" fontId="60" fillId="33" borderId="18" xfId="54" applyNumberFormat="1" applyFont="1" applyFill="1" applyBorder="1" applyAlignment="1">
      <alignment horizontal="right" wrapText="1"/>
    </xf>
    <xf numFmtId="3" fontId="60" fillId="33" borderId="18" xfId="54" applyNumberFormat="1" applyFont="1" applyFill="1" applyBorder="1" applyAlignment="1">
      <alignment horizontal="right" wrapText="1"/>
    </xf>
    <xf numFmtId="1" fontId="60" fillId="33" borderId="18" xfId="54" applyNumberFormat="1" applyFont="1" applyFill="1" applyBorder="1" applyAlignment="1">
      <alignment horizontal="right" wrapText="1"/>
    </xf>
    <xf numFmtId="0" fontId="60" fillId="34" borderId="19" xfId="0" applyFont="1" applyFill="1" applyBorder="1" applyAlignment="1">
      <alignment/>
    </xf>
    <xf numFmtId="172" fontId="60" fillId="34" borderId="19" xfId="54" applyNumberFormat="1" applyFont="1" applyFill="1" applyBorder="1" applyAlignment="1">
      <alignment horizontal="right" wrapText="1"/>
    </xf>
    <xf numFmtId="3" fontId="60" fillId="34" borderId="19" xfId="54" applyNumberFormat="1" applyFont="1" applyFill="1" applyBorder="1" applyAlignment="1">
      <alignment horizontal="right" wrapText="1"/>
    </xf>
    <xf numFmtId="0" fontId="60" fillId="34" borderId="19" xfId="54" applyNumberFormat="1" applyFont="1" applyFill="1" applyBorder="1" applyAlignment="1">
      <alignment horizontal="right" wrapText="1"/>
    </xf>
    <xf numFmtId="1" fontId="60" fillId="34" borderId="19" xfId="54" applyNumberFormat="1" applyFont="1" applyFill="1" applyBorder="1" applyAlignment="1">
      <alignment horizontal="right" wrapText="1"/>
    </xf>
    <xf numFmtId="0" fontId="60" fillId="33" borderId="19" xfId="0" applyFont="1" applyFill="1" applyBorder="1" applyAlignment="1">
      <alignment/>
    </xf>
    <xf numFmtId="172" fontId="60" fillId="33" borderId="19" xfId="54" applyNumberFormat="1" applyFont="1" applyFill="1" applyBorder="1" applyAlignment="1">
      <alignment horizontal="right" wrapText="1"/>
    </xf>
    <xf numFmtId="3" fontId="60" fillId="33" borderId="19" xfId="54" applyNumberFormat="1" applyFont="1" applyFill="1" applyBorder="1" applyAlignment="1">
      <alignment horizontal="right" wrapText="1"/>
    </xf>
    <xf numFmtId="4" fontId="60" fillId="33" borderId="19" xfId="54" applyNumberFormat="1" applyFont="1" applyFill="1" applyBorder="1" applyAlignment="1">
      <alignment horizontal="right" wrapText="1"/>
    </xf>
    <xf numFmtId="1" fontId="60" fillId="33" borderId="19" xfId="54" applyNumberFormat="1" applyFont="1" applyFill="1" applyBorder="1" applyAlignment="1">
      <alignment horizontal="right" wrapText="1"/>
    </xf>
    <xf numFmtId="172" fontId="60" fillId="33" borderId="16" xfId="54" applyNumberFormat="1" applyFont="1" applyFill="1" applyBorder="1" applyAlignment="1">
      <alignment horizontal="right" vertical="center" wrapText="1"/>
    </xf>
    <xf numFmtId="3" fontId="60" fillId="33" borderId="16" xfId="54" applyNumberFormat="1" applyFont="1" applyFill="1" applyBorder="1" applyAlignment="1">
      <alignment horizontal="right" vertical="center" wrapText="1"/>
    </xf>
    <xf numFmtId="1" fontId="60" fillId="33" borderId="16" xfId="54" applyNumberFormat="1" applyFont="1" applyFill="1" applyBorder="1" applyAlignment="1">
      <alignment horizontal="right" vertical="center" wrapText="1"/>
    </xf>
    <xf numFmtId="0" fontId="60" fillId="0" borderId="15" xfId="0" applyFont="1" applyBorder="1" applyAlignment="1">
      <alignment/>
    </xf>
    <xf numFmtId="172" fontId="60" fillId="0" borderId="15" xfId="54" applyNumberFormat="1" applyFont="1" applyBorder="1" applyAlignment="1">
      <alignment horizontal="right" wrapText="1"/>
    </xf>
    <xf numFmtId="3" fontId="60" fillId="0" borderId="15" xfId="54" applyNumberFormat="1" applyFont="1" applyBorder="1" applyAlignment="1">
      <alignment horizontal="right" wrapText="1"/>
    </xf>
    <xf numFmtId="1" fontId="60" fillId="0" borderId="15" xfId="54" applyNumberFormat="1" applyFont="1" applyBorder="1" applyAlignment="1">
      <alignment horizontal="right" wrapText="1"/>
    </xf>
    <xf numFmtId="172" fontId="60" fillId="0" borderId="12" xfId="54" applyNumberFormat="1" applyFont="1" applyBorder="1" applyAlignment="1">
      <alignment horizontal="right" wrapText="1"/>
    </xf>
    <xf numFmtId="1" fontId="60" fillId="0" borderId="12" xfId="54" applyNumberFormat="1" applyFont="1" applyBorder="1" applyAlignment="1">
      <alignment horizontal="right" wrapText="1"/>
    </xf>
    <xf numFmtId="0" fontId="60" fillId="0" borderId="18" xfId="54" applyNumberFormat="1" applyFont="1" applyBorder="1" applyAlignment="1">
      <alignment horizontal="right" wrapText="1"/>
    </xf>
    <xf numFmtId="0" fontId="60" fillId="33" borderId="18" xfId="54" applyNumberFormat="1" applyFont="1" applyFill="1" applyBorder="1" applyAlignment="1">
      <alignment horizontal="right" wrapText="1"/>
    </xf>
    <xf numFmtId="0" fontId="60" fillId="33" borderId="19" xfId="54" applyNumberFormat="1" applyFont="1" applyFill="1" applyBorder="1" applyAlignment="1">
      <alignment horizontal="right" wrapText="1"/>
    </xf>
    <xf numFmtId="0" fontId="60" fillId="33" borderId="12" xfId="54" applyNumberFormat="1" applyFont="1" applyFill="1" applyBorder="1" applyAlignment="1">
      <alignment horizontal="right" wrapText="1"/>
    </xf>
    <xf numFmtId="171" fontId="59" fillId="33" borderId="0" xfId="54" applyNumberFormat="1" applyFont="1" applyFill="1" applyBorder="1" applyAlignment="1">
      <alignment horizontal="right" wrapText="1"/>
    </xf>
    <xf numFmtId="3" fontId="59" fillId="33" borderId="0" xfId="0" applyNumberFormat="1" applyFont="1" applyFill="1" applyBorder="1" applyAlignment="1">
      <alignment horizontal="right" wrapText="1"/>
    </xf>
    <xf numFmtId="4" fontId="59" fillId="33" borderId="0" xfId="0" applyNumberFormat="1" applyFont="1" applyFill="1" applyBorder="1" applyAlignment="1">
      <alignment horizontal="right" wrapText="1"/>
    </xf>
    <xf numFmtId="171" fontId="60" fillId="33" borderId="21" xfId="54" applyNumberFormat="1" applyFont="1" applyFill="1" applyBorder="1" applyAlignment="1">
      <alignment horizontal="right" wrapText="1"/>
    </xf>
    <xf numFmtId="171" fontId="59" fillId="36" borderId="12" xfId="0" applyNumberFormat="1" applyFont="1" applyFill="1" applyBorder="1" applyAlignment="1">
      <alignment horizontal="right" wrapText="1"/>
    </xf>
    <xf numFmtId="3" fontId="59" fillId="36" borderId="12" xfId="0" applyNumberFormat="1" applyFont="1" applyFill="1" applyBorder="1" applyAlignment="1">
      <alignment horizontal="right" wrapText="1"/>
    </xf>
    <xf numFmtId="4" fontId="59" fillId="36" borderId="12" xfId="0" applyNumberFormat="1" applyFont="1" applyFill="1" applyBorder="1" applyAlignment="1">
      <alignment horizontal="right" wrapText="1"/>
    </xf>
    <xf numFmtId="0" fontId="60" fillId="2" borderId="15" xfId="0" applyFont="1" applyFill="1" applyBorder="1" applyAlignment="1">
      <alignment horizontal="center" vertical="center"/>
    </xf>
    <xf numFmtId="172" fontId="59" fillId="36" borderId="12" xfId="0" applyNumberFormat="1" applyFont="1" applyFill="1" applyBorder="1" applyAlignment="1">
      <alignment horizontal="right" wrapText="1"/>
    </xf>
    <xf numFmtId="0" fontId="59" fillId="33" borderId="12" xfId="0" applyFont="1" applyFill="1" applyBorder="1" applyAlignment="1">
      <alignment/>
    </xf>
    <xf numFmtId="0" fontId="59" fillId="34" borderId="12" xfId="0" applyFont="1" applyFill="1" applyBorder="1" applyAlignment="1">
      <alignment/>
    </xf>
    <xf numFmtId="0" fontId="59" fillId="2" borderId="15" xfId="0" applyFont="1" applyFill="1" applyBorder="1" applyAlignment="1">
      <alignment horizontal="center" vertical="center" wrapText="1"/>
    </xf>
    <xf numFmtId="3" fontId="60" fillId="33" borderId="12" xfId="0" applyNumberFormat="1" applyFont="1" applyFill="1" applyBorder="1" applyAlignment="1">
      <alignment horizontal="right"/>
    </xf>
    <xf numFmtId="3" fontId="60" fillId="34" borderId="12" xfId="0" applyNumberFormat="1" applyFont="1" applyFill="1" applyBorder="1" applyAlignment="1">
      <alignment horizontal="right"/>
    </xf>
    <xf numFmtId="0" fontId="59" fillId="2" borderId="12" xfId="0" applyFont="1" applyFill="1" applyBorder="1" applyAlignment="1">
      <alignment horizontal="center" vertical="center" wrapText="1"/>
    </xf>
    <xf numFmtId="0" fontId="0" fillId="0" borderId="0" xfId="0" applyBorder="1" applyAlignment="1">
      <alignment/>
    </xf>
    <xf numFmtId="0" fontId="59" fillId="2" borderId="12" xfId="0" applyFont="1" applyFill="1" applyBorder="1" applyAlignment="1">
      <alignment vertical="center" wrapText="1"/>
    </xf>
    <xf numFmtId="3" fontId="0" fillId="0" borderId="0" xfId="0" applyNumberFormat="1" applyAlignment="1">
      <alignment/>
    </xf>
    <xf numFmtId="0" fontId="60" fillId="0" borderId="12" xfId="0" applyFont="1" applyBorder="1" applyAlignment="1">
      <alignment horizontal="center" vertical="top" wrapText="1"/>
    </xf>
    <xf numFmtId="0" fontId="60" fillId="34" borderId="12" xfId="0" applyFont="1" applyFill="1" applyBorder="1" applyAlignment="1">
      <alignment horizontal="right" vertical="center" wrapText="1"/>
    </xf>
    <xf numFmtId="172" fontId="59" fillId="36" borderId="12" xfId="0" applyNumberFormat="1" applyFont="1" applyFill="1" applyBorder="1" applyAlignment="1">
      <alignment horizontal="right" wrapText="1"/>
    </xf>
    <xf numFmtId="0" fontId="0" fillId="0" borderId="0" xfId="0" applyAlignment="1">
      <alignment wrapText="1"/>
    </xf>
    <xf numFmtId="0" fontId="62" fillId="0" borderId="0" xfId="0" applyFont="1" applyAlignment="1">
      <alignment vertical="center"/>
    </xf>
    <xf numFmtId="0" fontId="62" fillId="0" borderId="0" xfId="0" applyFont="1" applyAlignment="1">
      <alignment horizontal="center" vertical="center"/>
    </xf>
    <xf numFmtId="0" fontId="60" fillId="0" borderId="12" xfId="0" applyFont="1" applyBorder="1" applyAlignment="1">
      <alignment horizontal="left" vertical="center" wrapText="1"/>
    </xf>
    <xf numFmtId="0" fontId="60" fillId="0" borderId="12" xfId="0" applyFont="1" applyBorder="1" applyAlignment="1">
      <alignment horizontal="right" vertical="center" wrapText="1"/>
    </xf>
    <xf numFmtId="0" fontId="60" fillId="0" borderId="22" xfId="0" applyFont="1" applyBorder="1" applyAlignment="1">
      <alignment horizontal="right" vertical="center" wrapText="1"/>
    </xf>
    <xf numFmtId="0" fontId="63" fillId="0" borderId="0" xfId="0" applyFont="1" applyBorder="1" applyAlignment="1">
      <alignment horizontal="left"/>
    </xf>
    <xf numFmtId="0" fontId="64" fillId="0" borderId="0" xfId="0" applyFont="1" applyAlignment="1">
      <alignment/>
    </xf>
    <xf numFmtId="0" fontId="0" fillId="0" borderId="0" xfId="0" applyAlignment="1">
      <alignment/>
    </xf>
    <xf numFmtId="0" fontId="0" fillId="0" borderId="0" xfId="0" applyBorder="1" applyAlignment="1">
      <alignment/>
    </xf>
    <xf numFmtId="3" fontId="60" fillId="34" borderId="12" xfId="54" applyNumberFormat="1" applyFont="1" applyFill="1" applyBorder="1" applyAlignment="1">
      <alignment horizontal="right" wrapText="1"/>
    </xf>
    <xf numFmtId="0" fontId="60" fillId="34" borderId="12" xfId="54" applyNumberFormat="1" applyFont="1" applyFill="1" applyBorder="1" applyAlignment="1">
      <alignment horizontal="right" wrapText="1"/>
    </xf>
    <xf numFmtId="3" fontId="60" fillId="0" borderId="12" xfId="54" applyNumberFormat="1" applyFont="1" applyBorder="1" applyAlignment="1">
      <alignment horizontal="right" wrapText="1"/>
    </xf>
    <xf numFmtId="0" fontId="60" fillId="0" borderId="12" xfId="54" applyNumberFormat="1" applyFont="1" applyBorder="1" applyAlignment="1">
      <alignment horizontal="right" wrapText="1"/>
    </xf>
    <xf numFmtId="0" fontId="59" fillId="2" borderId="23" xfId="0" applyFont="1" applyFill="1" applyBorder="1" applyAlignment="1">
      <alignment horizontal="center" vertical="center" wrapText="1"/>
    </xf>
    <xf numFmtId="0" fontId="59" fillId="2" borderId="23" xfId="0" applyNumberFormat="1" applyFont="1" applyFill="1" applyBorder="1" applyAlignment="1">
      <alignment horizontal="center" vertical="center" wrapText="1"/>
    </xf>
    <xf numFmtId="3" fontId="59" fillId="2" borderId="23" xfId="0" applyNumberFormat="1" applyFont="1" applyFill="1" applyBorder="1" applyAlignment="1">
      <alignment horizontal="center" vertical="center" wrapText="1"/>
    </xf>
    <xf numFmtId="172" fontId="60" fillId="34" borderId="22" xfId="54" applyNumberFormat="1" applyFont="1" applyFill="1" applyBorder="1" applyAlignment="1">
      <alignment horizontal="left" vertical="center" wrapText="1"/>
    </xf>
    <xf numFmtId="3" fontId="60" fillId="34" borderId="12" xfId="0" applyNumberFormat="1" applyFont="1" applyFill="1" applyBorder="1" applyAlignment="1">
      <alignment horizontal="right"/>
    </xf>
    <xf numFmtId="0" fontId="60" fillId="0" borderId="24" xfId="54" applyNumberFormat="1" applyFont="1" applyFill="1" applyBorder="1" applyAlignment="1">
      <alignment horizontal="center" vertical="center" wrapText="1"/>
    </xf>
    <xf numFmtId="172" fontId="60" fillId="0" borderId="24" xfId="54" applyNumberFormat="1" applyFont="1" applyFill="1" applyBorder="1" applyAlignment="1">
      <alignment horizontal="left" vertical="center" wrapText="1"/>
    </xf>
    <xf numFmtId="0" fontId="60" fillId="34" borderId="22" xfId="54" applyNumberFormat="1" applyFont="1" applyFill="1" applyBorder="1" applyAlignment="1">
      <alignment horizontal="center" vertical="center" wrapText="1"/>
    </xf>
    <xf numFmtId="0" fontId="60" fillId="0" borderId="22" xfId="54" applyNumberFormat="1" applyFont="1" applyFill="1" applyBorder="1" applyAlignment="1">
      <alignment horizontal="center" vertical="center" wrapText="1"/>
    </xf>
    <xf numFmtId="172" fontId="60" fillId="0" borderId="22" xfId="54" applyNumberFormat="1" applyFont="1" applyFill="1" applyBorder="1" applyAlignment="1">
      <alignment horizontal="left" vertical="center" wrapText="1"/>
    </xf>
    <xf numFmtId="3" fontId="60" fillId="0" borderId="24" xfId="54" applyNumberFormat="1" applyFont="1" applyFill="1" applyBorder="1" applyAlignment="1">
      <alignment horizontal="right" wrapText="1"/>
    </xf>
    <xf numFmtId="171" fontId="60" fillId="0" borderId="24" xfId="54" applyNumberFormat="1" applyFont="1" applyFill="1" applyBorder="1" applyAlignment="1">
      <alignment horizontal="right" wrapText="1"/>
    </xf>
    <xf numFmtId="171" fontId="60" fillId="0" borderId="25" xfId="54" applyNumberFormat="1" applyFont="1" applyFill="1" applyBorder="1" applyAlignment="1">
      <alignment horizontal="right" wrapText="1"/>
    </xf>
    <xf numFmtId="3" fontId="60" fillId="34" borderId="22" xfId="54" applyNumberFormat="1" applyFont="1" applyFill="1" applyBorder="1" applyAlignment="1">
      <alignment horizontal="right" wrapText="1"/>
    </xf>
    <xf numFmtId="3" fontId="60" fillId="0" borderId="22" xfId="54" applyNumberFormat="1" applyFont="1" applyFill="1" applyBorder="1" applyAlignment="1">
      <alignment horizontal="right" wrapText="1"/>
    </xf>
    <xf numFmtId="172" fontId="60" fillId="0" borderId="22" xfId="54" applyNumberFormat="1" applyFont="1" applyFill="1" applyBorder="1" applyAlignment="1">
      <alignment horizontal="right" wrapText="1"/>
    </xf>
    <xf numFmtId="3" fontId="60" fillId="0" borderId="12" xfId="0" applyNumberFormat="1" applyFont="1" applyBorder="1" applyAlignment="1">
      <alignment horizontal="right"/>
    </xf>
    <xf numFmtId="0" fontId="60" fillId="34" borderId="12" xfId="0" applyFont="1" applyFill="1" applyBorder="1" applyAlignment="1">
      <alignment horizontal="right"/>
    </xf>
    <xf numFmtId="0" fontId="60" fillId="0" borderId="12" xfId="0" applyFont="1" applyBorder="1" applyAlignment="1">
      <alignment horizontal="right"/>
    </xf>
    <xf numFmtId="2" fontId="60" fillId="0" borderId="12" xfId="0" applyNumberFormat="1" applyFont="1" applyBorder="1" applyAlignment="1">
      <alignment horizontal="right"/>
    </xf>
    <xf numFmtId="0" fontId="60" fillId="0" borderId="0" xfId="0" applyFont="1" applyBorder="1" applyAlignment="1">
      <alignment horizontal="center" vertical="center" wrapText="1"/>
    </xf>
    <xf numFmtId="2" fontId="60" fillId="34" borderId="12" xfId="0" applyNumberFormat="1" applyFont="1" applyFill="1" applyBorder="1" applyAlignment="1">
      <alignment horizontal="right"/>
    </xf>
    <xf numFmtId="0" fontId="60" fillId="33" borderId="0" xfId="0" applyFont="1" applyFill="1" applyBorder="1" applyAlignment="1">
      <alignment horizontal="center" vertical="center" wrapText="1"/>
    </xf>
    <xf numFmtId="2" fontId="60" fillId="0" borderId="12" xfId="0" applyNumberFormat="1" applyFont="1" applyBorder="1" applyAlignment="1">
      <alignment/>
    </xf>
    <xf numFmtId="0" fontId="0" fillId="0" borderId="0" xfId="0" applyAlignment="1">
      <alignment/>
    </xf>
    <xf numFmtId="0" fontId="65" fillId="0" borderId="0" xfId="0" applyFont="1" applyAlignment="1">
      <alignment/>
    </xf>
    <xf numFmtId="0" fontId="0" fillId="0" borderId="0" xfId="0" applyBorder="1" applyAlignment="1">
      <alignment/>
    </xf>
    <xf numFmtId="0" fontId="5" fillId="0" borderId="0" xfId="0" applyFont="1" applyAlignment="1">
      <alignment/>
    </xf>
    <xf numFmtId="0" fontId="65" fillId="0" borderId="0" xfId="0" applyFont="1" applyBorder="1" applyAlignment="1">
      <alignment/>
    </xf>
    <xf numFmtId="0" fontId="62" fillId="0" borderId="0" xfId="0" applyFont="1" applyAlignment="1">
      <alignment/>
    </xf>
    <xf numFmtId="2" fontId="60" fillId="34" borderId="12" xfId="0" applyNumberFormat="1" applyFont="1" applyFill="1" applyBorder="1" applyAlignment="1">
      <alignment/>
    </xf>
    <xf numFmtId="0" fontId="60" fillId="34" borderId="12" xfId="0" applyFont="1" applyFill="1" applyBorder="1" applyAlignment="1">
      <alignment horizontal="center" vertical="center" wrapText="1"/>
    </xf>
    <xf numFmtId="0" fontId="60" fillId="34" borderId="12" xfId="0" applyFont="1" applyFill="1" applyBorder="1" applyAlignment="1">
      <alignment horizontal="left" vertical="center" wrapText="1"/>
    </xf>
    <xf numFmtId="0" fontId="60" fillId="0" borderId="12" xfId="0" applyFont="1" applyBorder="1" applyAlignment="1">
      <alignment horizontal="center" vertical="center" wrapText="1"/>
    </xf>
    <xf numFmtId="0" fontId="60" fillId="0" borderId="12" xfId="0" applyFont="1" applyBorder="1" applyAlignment="1">
      <alignment/>
    </xf>
    <xf numFmtId="0" fontId="60" fillId="0" borderId="12" xfId="0" applyFont="1" applyBorder="1" applyAlignment="1" quotePrefix="1">
      <alignment horizontal="center" vertical="center" wrapText="1"/>
    </xf>
    <xf numFmtId="0" fontId="60" fillId="34" borderId="12" xfId="0" applyFont="1" applyFill="1" applyBorder="1" applyAlignment="1" quotePrefix="1">
      <alignment horizontal="center" vertical="center" wrapText="1"/>
    </xf>
    <xf numFmtId="0" fontId="60" fillId="34" borderId="12" xfId="0" applyFont="1" applyFill="1" applyBorder="1" applyAlignment="1">
      <alignment/>
    </xf>
    <xf numFmtId="0" fontId="66" fillId="33" borderId="0" xfId="46" applyFont="1" applyFill="1" applyBorder="1" applyAlignment="1" applyProtection="1">
      <alignment/>
      <protection/>
    </xf>
    <xf numFmtId="0" fontId="65" fillId="35" borderId="0" xfId="0" applyFont="1" applyFill="1" applyBorder="1" applyAlignment="1">
      <alignment/>
    </xf>
    <xf numFmtId="0" fontId="65" fillId="35" borderId="0" xfId="0" applyFont="1" applyFill="1" applyBorder="1" applyAlignment="1">
      <alignment wrapText="1"/>
    </xf>
    <xf numFmtId="0" fontId="60" fillId="0" borderId="12" xfId="0" applyFont="1" applyBorder="1" applyAlignment="1">
      <alignment wrapText="1"/>
    </xf>
    <xf numFmtId="0" fontId="60" fillId="34" borderId="22" xfId="0" applyFont="1" applyFill="1" applyBorder="1" applyAlignment="1">
      <alignment horizontal="right" vertical="center" wrapText="1"/>
    </xf>
    <xf numFmtId="171" fontId="60" fillId="33" borderId="26" xfId="54" applyNumberFormat="1" applyFont="1" applyFill="1" applyBorder="1" applyAlignment="1">
      <alignment horizontal="right" wrapText="1"/>
    </xf>
    <xf numFmtId="171" fontId="60" fillId="34" borderId="12" xfId="54" applyNumberFormat="1" applyFont="1" applyFill="1" applyBorder="1" applyAlignment="1">
      <alignment horizontal="right" wrapText="1"/>
    </xf>
    <xf numFmtId="171" fontId="60" fillId="34" borderId="21" xfId="54" applyNumberFormat="1" applyFont="1" applyFill="1" applyBorder="1" applyAlignment="1">
      <alignment horizontal="right" wrapText="1"/>
    </xf>
    <xf numFmtId="171" fontId="60" fillId="34" borderId="26" xfId="54" applyNumberFormat="1" applyFont="1" applyFill="1" applyBorder="1" applyAlignment="1">
      <alignment horizontal="right" wrapText="1"/>
    </xf>
    <xf numFmtId="171" fontId="60" fillId="33" borderId="12" xfId="54" applyNumberFormat="1" applyFont="1" applyFill="1" applyBorder="1" applyAlignment="1">
      <alignment horizontal="right" wrapText="1"/>
    </xf>
    <xf numFmtId="171" fontId="60" fillId="33" borderId="17" xfId="54" applyNumberFormat="1" applyFont="1" applyFill="1" applyBorder="1" applyAlignment="1">
      <alignment horizontal="right" wrapText="1"/>
    </xf>
    <xf numFmtId="0" fontId="59" fillId="2" borderId="19" xfId="0" applyFont="1" applyFill="1" applyBorder="1" applyAlignment="1">
      <alignment horizontal="center" vertical="center" wrapText="1"/>
    </xf>
    <xf numFmtId="171" fontId="60" fillId="33" borderId="19" xfId="54" applyNumberFormat="1" applyFont="1" applyFill="1" applyBorder="1" applyAlignment="1">
      <alignment horizontal="right" wrapText="1"/>
    </xf>
    <xf numFmtId="171" fontId="60" fillId="34" borderId="20" xfId="54" applyNumberFormat="1" applyFont="1" applyFill="1" applyBorder="1" applyAlignment="1">
      <alignment horizontal="right" wrapText="1"/>
    </xf>
    <xf numFmtId="171" fontId="60" fillId="34" borderId="19" xfId="54" applyNumberFormat="1" applyFont="1" applyFill="1" applyBorder="1" applyAlignment="1">
      <alignment horizontal="right" wrapText="1"/>
    </xf>
    <xf numFmtId="49" fontId="60" fillId="0" borderId="22" xfId="54" applyNumberFormat="1" applyFont="1" applyFill="1" applyBorder="1" applyAlignment="1">
      <alignment horizontal="center" vertical="center" wrapText="1"/>
    </xf>
    <xf numFmtId="49" fontId="60" fillId="34" borderId="12" xfId="0" applyNumberFormat="1" applyFont="1" applyFill="1" applyBorder="1" applyAlignment="1">
      <alignment horizontal="center" vertical="center" wrapText="1"/>
    </xf>
    <xf numFmtId="49" fontId="60" fillId="0" borderId="12" xfId="0" applyNumberFormat="1" applyFont="1" applyBorder="1" applyAlignment="1">
      <alignment horizontal="center" vertical="center" wrapText="1"/>
    </xf>
    <xf numFmtId="0" fontId="60" fillId="34" borderId="12" xfId="0" applyFont="1" applyFill="1" applyBorder="1" applyAlignment="1">
      <alignment wrapText="1"/>
    </xf>
    <xf numFmtId="0" fontId="60" fillId="0" borderId="12" xfId="0" applyFont="1" applyBorder="1" applyAlignment="1">
      <alignment horizontal="center" vertical="center"/>
    </xf>
    <xf numFmtId="0" fontId="60" fillId="34" borderId="12" xfId="0" applyFont="1" applyFill="1" applyBorder="1" applyAlignment="1">
      <alignment horizontal="center" vertical="center"/>
    </xf>
    <xf numFmtId="49" fontId="60" fillId="0" borderId="13" xfId="0" applyNumberFormat="1" applyFont="1" applyBorder="1" applyAlignment="1">
      <alignment horizontal="center" vertical="center" wrapText="1"/>
    </xf>
    <xf numFmtId="49" fontId="60" fillId="34" borderId="14" xfId="0" applyNumberFormat="1" applyFont="1" applyFill="1" applyBorder="1" applyAlignment="1">
      <alignment horizontal="center" vertical="center" wrapText="1"/>
    </xf>
    <xf numFmtId="49" fontId="60" fillId="0" borderId="14" xfId="0" applyNumberFormat="1" applyFont="1" applyBorder="1" applyAlignment="1">
      <alignment horizontal="center" vertical="center" wrapText="1"/>
    </xf>
    <xf numFmtId="0" fontId="60" fillId="34" borderId="14" xfId="0" applyFont="1" applyFill="1" applyBorder="1" applyAlignment="1">
      <alignment horizontal="center" vertical="center" wrapText="1"/>
    </xf>
    <xf numFmtId="0" fontId="60" fillId="0" borderId="14" xfId="0" applyFont="1" applyBorder="1" applyAlignment="1">
      <alignment horizontal="center" vertical="center" wrapText="1"/>
    </xf>
    <xf numFmtId="0" fontId="63" fillId="0" borderId="0" xfId="0" applyFont="1" applyAlignment="1">
      <alignment horizontal="left" vertical="center" wrapText="1"/>
    </xf>
    <xf numFmtId="0" fontId="65" fillId="35" borderId="27" xfId="0" applyFont="1" applyFill="1" applyBorder="1" applyAlignment="1">
      <alignment/>
    </xf>
    <xf numFmtId="0" fontId="65" fillId="35" borderId="28" xfId="0" applyFont="1" applyFill="1" applyBorder="1" applyAlignment="1">
      <alignment/>
    </xf>
    <xf numFmtId="49" fontId="60" fillId="34" borderId="12" xfId="54" applyNumberFormat="1" applyFont="1" applyFill="1" applyBorder="1" applyAlignment="1">
      <alignment horizontal="center" vertical="center" wrapText="1"/>
    </xf>
    <xf numFmtId="49" fontId="60" fillId="33" borderId="12" xfId="54" applyNumberFormat="1" applyFont="1" applyFill="1" applyBorder="1" applyAlignment="1">
      <alignment horizontal="center" vertical="center" wrapText="1"/>
    </xf>
    <xf numFmtId="0" fontId="59" fillId="7" borderId="29" xfId="0" applyFont="1" applyFill="1" applyBorder="1" applyAlignment="1">
      <alignment horizontal="center" wrapText="1"/>
    </xf>
    <xf numFmtId="3" fontId="59" fillId="7" borderId="29" xfId="0" applyNumberFormat="1" applyFont="1" applyFill="1" applyBorder="1" applyAlignment="1">
      <alignment horizontal="right" wrapText="1"/>
    </xf>
    <xf numFmtId="3" fontId="59" fillId="7" borderId="12" xfId="0" applyNumberFormat="1" applyFont="1" applyFill="1" applyBorder="1" applyAlignment="1">
      <alignment horizontal="right" wrapText="1"/>
    </xf>
    <xf numFmtId="2" fontId="59" fillId="7" borderId="12" xfId="0" applyNumberFormat="1" applyFont="1" applyFill="1" applyBorder="1" applyAlignment="1">
      <alignment horizontal="right" wrapText="1"/>
    </xf>
    <xf numFmtId="171" fontId="59" fillId="7" borderId="29" xfId="0" applyNumberFormat="1" applyFont="1" applyFill="1" applyBorder="1" applyAlignment="1">
      <alignment horizontal="right" wrapText="1"/>
    </xf>
    <xf numFmtId="171" fontId="59" fillId="7" borderId="12" xfId="0" applyNumberFormat="1" applyFont="1" applyFill="1" applyBorder="1" applyAlignment="1">
      <alignment horizontal="right" wrapText="1"/>
    </xf>
    <xf numFmtId="4" fontId="59" fillId="35" borderId="16" xfId="54" applyNumberFormat="1" applyFont="1" applyFill="1" applyBorder="1" applyAlignment="1">
      <alignment horizontal="right" wrapText="1"/>
    </xf>
    <xf numFmtId="4" fontId="60" fillId="34" borderId="21" xfId="54" applyNumberFormat="1" applyFont="1" applyFill="1" applyBorder="1" applyAlignment="1">
      <alignment horizontal="right" wrapText="1"/>
    </xf>
    <xf numFmtId="4" fontId="60" fillId="33" borderId="26" xfId="54" applyNumberFormat="1" applyFont="1" applyFill="1" applyBorder="1" applyAlignment="1">
      <alignment horizontal="right" wrapText="1"/>
    </xf>
    <xf numFmtId="4" fontId="60" fillId="33" borderId="21" xfId="54" applyNumberFormat="1" applyFont="1" applyFill="1" applyBorder="1" applyAlignment="1">
      <alignment horizontal="right" wrapText="1"/>
    </xf>
    <xf numFmtId="4" fontId="60" fillId="34" borderId="26" xfId="54" applyNumberFormat="1" applyFont="1" applyFill="1" applyBorder="1" applyAlignment="1">
      <alignment horizontal="right"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righ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0" fillId="0" borderId="30" xfId="0" applyFont="1" applyBorder="1" applyAlignment="1">
      <alignment horizontal="right" vertical="center" wrapText="1"/>
    </xf>
    <xf numFmtId="0" fontId="54" fillId="35" borderId="31" xfId="46" applyFill="1" applyBorder="1" applyAlignment="1" applyProtection="1">
      <alignment/>
      <protection/>
    </xf>
    <xf numFmtId="0" fontId="54" fillId="35" borderId="31" xfId="46" applyFill="1" applyBorder="1" applyAlignment="1" applyProtection="1" quotePrefix="1">
      <alignment/>
      <protection/>
    </xf>
    <xf numFmtId="0" fontId="0" fillId="35" borderId="28" xfId="0" applyFill="1" applyBorder="1" applyAlignment="1">
      <alignment/>
    </xf>
    <xf numFmtId="0" fontId="0" fillId="35" borderId="32" xfId="0" applyFill="1" applyBorder="1" applyAlignment="1">
      <alignment/>
    </xf>
    <xf numFmtId="0" fontId="0" fillId="35" borderId="0" xfId="0" applyFill="1" applyBorder="1" applyAlignment="1">
      <alignment/>
    </xf>
    <xf numFmtId="0" fontId="0" fillId="35" borderId="33" xfId="0" applyFill="1" applyBorder="1" applyAlignment="1">
      <alignment wrapText="1"/>
    </xf>
    <xf numFmtId="0" fontId="0" fillId="35" borderId="33" xfId="0" applyFill="1" applyBorder="1" applyAlignment="1">
      <alignment/>
    </xf>
    <xf numFmtId="0" fontId="0" fillId="35" borderId="34" xfId="0"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0" borderId="0" xfId="0" applyAlignment="1">
      <alignment horizontal="right"/>
    </xf>
    <xf numFmtId="0" fontId="64" fillId="0" borderId="0" xfId="0" applyFont="1" applyAlignment="1">
      <alignment vertical="center"/>
    </xf>
    <xf numFmtId="171" fontId="60" fillId="0" borderId="12" xfId="0" applyNumberFormat="1" applyFont="1" applyBorder="1" applyAlignment="1">
      <alignment horizontal="right" wrapText="1"/>
    </xf>
    <xf numFmtId="171" fontId="60" fillId="34" borderId="12" xfId="0" applyNumberFormat="1" applyFont="1" applyFill="1" applyBorder="1" applyAlignment="1">
      <alignment horizontal="right" wrapText="1"/>
    </xf>
    <xf numFmtId="2" fontId="59" fillId="7" borderId="37" xfId="54" applyNumberFormat="1" applyFont="1" applyFill="1" applyBorder="1" applyAlignment="1">
      <alignment horizontal="right" vertical="center" wrapText="1"/>
    </xf>
    <xf numFmtId="2" fontId="59" fillId="7" borderId="38" xfId="0" applyNumberFormat="1" applyFont="1" applyFill="1" applyBorder="1" applyAlignment="1">
      <alignment horizontal="right" vertical="center" wrapText="1"/>
    </xf>
    <xf numFmtId="2" fontId="59" fillId="7" borderId="39" xfId="0" applyNumberFormat="1" applyFont="1" applyFill="1" applyBorder="1" applyAlignment="1">
      <alignment horizontal="right" vertical="center" wrapText="1"/>
    </xf>
    <xf numFmtId="3" fontId="59" fillId="7" borderId="37" xfId="54" applyNumberFormat="1" applyFont="1" applyFill="1" applyBorder="1" applyAlignment="1">
      <alignment horizontal="right" vertical="center" wrapText="1"/>
    </xf>
    <xf numFmtId="2" fontId="59" fillId="7" borderId="38" xfId="54" applyNumberFormat="1" applyFont="1" applyFill="1" applyBorder="1" applyAlignment="1">
      <alignment horizontal="right" vertical="center" wrapText="1"/>
    </xf>
    <xf numFmtId="0" fontId="60" fillId="0" borderId="40" xfId="0" applyFont="1" applyBorder="1" applyAlignment="1">
      <alignment horizontal="left" wrapText="1"/>
    </xf>
    <xf numFmtId="0" fontId="60" fillId="0" borderId="40" xfId="0" applyFont="1" applyBorder="1" applyAlignment="1">
      <alignment horizontal="center" vertical="center" wrapText="1"/>
    </xf>
    <xf numFmtId="0" fontId="60" fillId="0" borderId="20" xfId="0" applyFont="1" applyBorder="1" applyAlignment="1">
      <alignment/>
    </xf>
    <xf numFmtId="4" fontId="60" fillId="33" borderId="17" xfId="54" applyNumberFormat="1" applyFont="1" applyFill="1" applyBorder="1" applyAlignment="1">
      <alignment horizontal="right" wrapText="1"/>
    </xf>
    <xf numFmtId="172" fontId="60" fillId="0" borderId="20" xfId="54" applyNumberFormat="1" applyFont="1" applyBorder="1" applyAlignment="1">
      <alignment horizontal="right" wrapText="1"/>
    </xf>
    <xf numFmtId="171" fontId="60" fillId="33" borderId="20" xfId="54" applyNumberFormat="1" applyFont="1" applyFill="1" applyBorder="1" applyAlignment="1">
      <alignment horizontal="right" wrapText="1"/>
    </xf>
    <xf numFmtId="4" fontId="60" fillId="34" borderId="19" xfId="54" applyNumberFormat="1" applyFont="1" applyFill="1" applyBorder="1" applyAlignment="1">
      <alignment horizontal="right" wrapText="1"/>
    </xf>
    <xf numFmtId="172" fontId="60" fillId="34" borderId="17" xfId="54" applyNumberFormat="1" applyFont="1" applyFill="1" applyBorder="1" applyAlignment="1">
      <alignment horizontal="right" wrapText="1"/>
    </xf>
    <xf numFmtId="4" fontId="59" fillId="35" borderId="26" xfId="0" applyNumberFormat="1" applyFont="1" applyFill="1" applyBorder="1" applyAlignment="1">
      <alignment horizontal="right" wrapText="1"/>
    </xf>
    <xf numFmtId="172" fontId="59" fillId="35" borderId="26" xfId="0" applyNumberFormat="1" applyFont="1" applyFill="1" applyBorder="1" applyAlignment="1">
      <alignment horizontal="right" wrapText="1"/>
    </xf>
    <xf numFmtId="0" fontId="67" fillId="0" borderId="0" xfId="0" applyFont="1" applyAlignment="1">
      <alignment/>
    </xf>
    <xf numFmtId="0" fontId="65" fillId="0" borderId="0" xfId="0" applyFont="1" applyAlignment="1">
      <alignment vertical="top"/>
    </xf>
    <xf numFmtId="4" fontId="60" fillId="33" borderId="20" xfId="54" applyNumberFormat="1" applyFont="1" applyFill="1" applyBorder="1" applyAlignment="1">
      <alignment horizontal="right" wrapText="1"/>
    </xf>
    <xf numFmtId="2" fontId="60" fillId="0" borderId="25" xfId="54" applyNumberFormat="1" applyFont="1" applyBorder="1" applyAlignment="1">
      <alignment horizontal="right" vertical="center" wrapText="1"/>
    </xf>
    <xf numFmtId="2" fontId="60" fillId="34" borderId="25" xfId="54" applyNumberFormat="1" applyFont="1" applyFill="1" applyBorder="1" applyAlignment="1">
      <alignment horizontal="right" vertical="center" wrapText="1"/>
    </xf>
    <xf numFmtId="0" fontId="0" fillId="0" borderId="0" xfId="0" applyAlignment="1">
      <alignment vertical="top"/>
    </xf>
    <xf numFmtId="0" fontId="59" fillId="2" borderId="15"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15" xfId="0" applyFont="1" applyFill="1" applyBorder="1" applyAlignment="1">
      <alignment/>
    </xf>
    <xf numFmtId="0" fontId="60" fillId="33" borderId="20" xfId="0" applyFont="1" applyFill="1" applyBorder="1" applyAlignment="1">
      <alignment/>
    </xf>
    <xf numFmtId="0" fontId="60" fillId="33" borderId="26" xfId="0" applyFont="1" applyFill="1" applyBorder="1" applyAlignment="1">
      <alignment horizontal="left" vertical="center"/>
    </xf>
    <xf numFmtId="0" fontId="60" fillId="33" borderId="26" xfId="0" applyFont="1" applyFill="1" applyBorder="1" applyAlignment="1">
      <alignment/>
    </xf>
    <xf numFmtId="0" fontId="59" fillId="33" borderId="16" xfId="0" applyFont="1" applyFill="1" applyBorder="1" applyAlignment="1">
      <alignment horizontal="center" vertical="center"/>
    </xf>
    <xf numFmtId="3" fontId="59" fillId="35" borderId="26" xfId="0" applyNumberFormat="1" applyFont="1" applyFill="1" applyBorder="1" applyAlignment="1">
      <alignment horizontal="right" wrapText="1"/>
    </xf>
    <xf numFmtId="3" fontId="59" fillId="35" borderId="16" xfId="0" applyNumberFormat="1" applyFont="1" applyFill="1" applyBorder="1" applyAlignment="1">
      <alignment horizontal="right" wrapText="1"/>
    </xf>
    <xf numFmtId="172" fontId="59" fillId="35" borderId="16" xfId="0" applyNumberFormat="1" applyFont="1" applyFill="1" applyBorder="1" applyAlignment="1">
      <alignment horizontal="right" wrapText="1"/>
    </xf>
    <xf numFmtId="172" fontId="60" fillId="33" borderId="15" xfId="54" applyNumberFormat="1" applyFont="1" applyFill="1" applyBorder="1" applyAlignment="1">
      <alignment horizontal="right" wrapText="1"/>
    </xf>
    <xf numFmtId="171" fontId="59" fillId="35" borderId="26" xfId="54" applyNumberFormat="1" applyFont="1" applyFill="1" applyBorder="1" applyAlignment="1">
      <alignment horizontal="right" wrapText="1"/>
    </xf>
    <xf numFmtId="3" fontId="59" fillId="35" borderId="26" xfId="0" applyNumberFormat="1" applyFont="1" applyFill="1" applyBorder="1" applyAlignment="1">
      <alignment horizontal="right" vertical="center" wrapText="1"/>
    </xf>
    <xf numFmtId="0" fontId="60" fillId="33" borderId="15" xfId="54" applyNumberFormat="1" applyFont="1" applyFill="1" applyBorder="1" applyAlignment="1">
      <alignment horizontal="right" wrapText="1"/>
    </xf>
    <xf numFmtId="3" fontId="59" fillId="35" borderId="16" xfId="0" applyNumberFormat="1" applyFont="1" applyFill="1" applyBorder="1" applyAlignment="1">
      <alignment horizontal="right" vertical="center" wrapText="1"/>
    </xf>
    <xf numFmtId="4" fontId="60" fillId="33" borderId="15" xfId="54" applyNumberFormat="1" applyFont="1" applyFill="1" applyBorder="1" applyAlignment="1">
      <alignment horizontal="right" wrapText="1"/>
    </xf>
    <xf numFmtId="1" fontId="60" fillId="33" borderId="15" xfId="54" applyNumberFormat="1" applyFont="1" applyFill="1" applyBorder="1" applyAlignment="1">
      <alignment horizontal="right" wrapText="1"/>
    </xf>
    <xf numFmtId="2" fontId="60" fillId="0" borderId="41" xfId="54" applyNumberFormat="1" applyFont="1" applyBorder="1" applyAlignment="1">
      <alignment horizontal="right" vertical="center" wrapText="1"/>
    </xf>
    <xf numFmtId="0" fontId="60" fillId="34" borderId="42" xfId="0" applyFont="1" applyFill="1" applyBorder="1" applyAlignment="1">
      <alignment horizontal="right" vertical="center" wrapText="1"/>
    </xf>
    <xf numFmtId="0" fontId="60" fillId="0" borderId="42" xfId="0" applyFont="1" applyBorder="1" applyAlignment="1">
      <alignment horizontal="right" vertical="center" wrapText="1"/>
    </xf>
    <xf numFmtId="0" fontId="60" fillId="34" borderId="43" xfId="0" applyFont="1" applyFill="1" applyBorder="1" applyAlignment="1">
      <alignment horizontal="right" vertical="center" wrapText="1"/>
    </xf>
    <xf numFmtId="2" fontId="60" fillId="34" borderId="44" xfId="54" applyNumberFormat="1" applyFont="1" applyFill="1" applyBorder="1" applyAlignment="1">
      <alignment horizontal="right" vertical="center" wrapText="1"/>
    </xf>
    <xf numFmtId="0" fontId="60" fillId="0" borderId="43" xfId="0" applyFont="1" applyBorder="1" applyAlignment="1">
      <alignment horizontal="right" vertical="center" wrapText="1"/>
    </xf>
    <xf numFmtId="2" fontId="60" fillId="0" borderId="44" xfId="54" applyNumberFormat="1" applyFont="1" applyBorder="1" applyAlignment="1">
      <alignment horizontal="right" vertical="center" wrapText="1"/>
    </xf>
    <xf numFmtId="2" fontId="60" fillId="34" borderId="45" xfId="54" applyNumberFormat="1" applyFont="1" applyFill="1" applyBorder="1" applyAlignment="1">
      <alignment horizontal="right" vertical="center" wrapText="1"/>
    </xf>
    <xf numFmtId="2" fontId="60" fillId="0" borderId="45" xfId="54" applyNumberFormat="1" applyFont="1" applyBorder="1" applyAlignment="1">
      <alignment horizontal="right" vertical="center" wrapText="1"/>
    </xf>
    <xf numFmtId="0" fontId="60" fillId="0" borderId="46" xfId="0" applyFont="1" applyBorder="1" applyAlignment="1">
      <alignment horizontal="right" vertical="center" wrapText="1"/>
    </xf>
    <xf numFmtId="2" fontId="60" fillId="0" borderId="47" xfId="54" applyNumberFormat="1" applyFont="1" applyBorder="1" applyAlignment="1">
      <alignment horizontal="right" vertical="center" wrapText="1"/>
    </xf>
    <xf numFmtId="2" fontId="60" fillId="0" borderId="48" xfId="54" applyNumberFormat="1" applyFont="1" applyBorder="1" applyAlignment="1">
      <alignment horizontal="right" vertical="center" wrapText="1"/>
    </xf>
    <xf numFmtId="2" fontId="60" fillId="34" borderId="49" xfId="54" applyNumberFormat="1" applyFont="1" applyFill="1" applyBorder="1" applyAlignment="1">
      <alignment horizontal="right" vertical="center" wrapText="1"/>
    </xf>
    <xf numFmtId="2" fontId="60" fillId="0" borderId="49" xfId="54" applyNumberFormat="1" applyFont="1" applyBorder="1" applyAlignment="1">
      <alignment horizontal="right" vertical="center" wrapText="1"/>
    </xf>
    <xf numFmtId="2" fontId="60" fillId="34" borderId="50" xfId="54" applyNumberFormat="1" applyFont="1" applyFill="1" applyBorder="1" applyAlignment="1">
      <alignment horizontal="right" vertical="center" wrapText="1"/>
    </xf>
    <xf numFmtId="2" fontId="60" fillId="0" borderId="50" xfId="54" applyNumberFormat="1" applyFont="1" applyBorder="1" applyAlignment="1">
      <alignment horizontal="right" vertical="center" wrapText="1"/>
    </xf>
    <xf numFmtId="3" fontId="60" fillId="0" borderId="51" xfId="54" applyNumberFormat="1" applyFont="1" applyBorder="1" applyAlignment="1">
      <alignment horizontal="right" vertical="center" wrapText="1"/>
    </xf>
    <xf numFmtId="3" fontId="60" fillId="34" borderId="51" xfId="54" applyNumberFormat="1" applyFont="1" applyFill="1" applyBorder="1" applyAlignment="1">
      <alignment horizontal="right" vertical="center" wrapText="1"/>
    </xf>
    <xf numFmtId="3" fontId="60" fillId="0" borderId="52" xfId="54" applyNumberFormat="1" applyFont="1" applyBorder="1" applyAlignment="1">
      <alignment horizontal="right" vertical="center" wrapText="1"/>
    </xf>
    <xf numFmtId="2" fontId="60" fillId="0" borderId="53" xfId="54" applyNumberFormat="1" applyFont="1" applyBorder="1" applyAlignment="1">
      <alignment horizontal="right" vertical="center" wrapText="1"/>
    </xf>
    <xf numFmtId="2" fontId="60" fillId="34" borderId="54" xfId="54" applyNumberFormat="1" applyFont="1" applyFill="1" applyBorder="1" applyAlignment="1">
      <alignment horizontal="right" vertical="center" wrapText="1"/>
    </xf>
    <xf numFmtId="2" fontId="60" fillId="0" borderId="54" xfId="54" applyNumberFormat="1" applyFont="1" applyBorder="1" applyAlignment="1">
      <alignment horizontal="right" vertical="center" wrapText="1"/>
    </xf>
    <xf numFmtId="2" fontId="60" fillId="0" borderId="55" xfId="54" applyNumberFormat="1" applyFont="1" applyBorder="1" applyAlignment="1">
      <alignment horizontal="right" vertical="center" wrapText="1"/>
    </xf>
    <xf numFmtId="2" fontId="60" fillId="34" borderId="55" xfId="54" applyNumberFormat="1" applyFont="1" applyFill="1" applyBorder="1" applyAlignment="1">
      <alignment horizontal="right" vertical="center" wrapText="1"/>
    </xf>
    <xf numFmtId="2" fontId="60" fillId="0" borderId="56" xfId="54" applyNumberFormat="1" applyFont="1" applyBorder="1" applyAlignment="1">
      <alignment horizontal="right" vertical="center" wrapText="1"/>
    </xf>
    <xf numFmtId="0" fontId="59" fillId="2" borderId="12" xfId="0" applyFont="1" applyFill="1" applyBorder="1" applyAlignment="1">
      <alignment horizontal="center" vertical="center" wrapText="1"/>
    </xf>
    <xf numFmtId="3" fontId="60" fillId="0" borderId="0" xfId="0" applyNumberFormat="1" applyFont="1" applyAlignment="1">
      <alignment/>
    </xf>
    <xf numFmtId="3" fontId="60" fillId="0" borderId="22" xfId="54" applyNumberFormat="1" applyFont="1" applyFill="1" applyBorder="1" applyAlignment="1">
      <alignment horizontal="right" vertical="center" wrapText="1"/>
    </xf>
    <xf numFmtId="3" fontId="60" fillId="0" borderId="12" xfId="0" applyNumberFormat="1" applyFont="1" applyBorder="1" applyAlignment="1">
      <alignment horizontal="right" vertical="center"/>
    </xf>
    <xf numFmtId="171" fontId="60" fillId="0" borderId="12" xfId="0" applyNumberFormat="1" applyFont="1" applyBorder="1" applyAlignment="1">
      <alignment horizontal="right" vertical="center" wrapText="1"/>
    </xf>
    <xf numFmtId="2" fontId="60" fillId="0" borderId="12" xfId="0" applyNumberFormat="1" applyFont="1" applyBorder="1" applyAlignment="1">
      <alignment horizontal="right" vertical="center"/>
    </xf>
    <xf numFmtId="0" fontId="60" fillId="0" borderId="12" xfId="0" applyFont="1" applyBorder="1" applyAlignment="1">
      <alignment horizontal="right" vertical="center"/>
    </xf>
    <xf numFmtId="0" fontId="60" fillId="0" borderId="12" xfId="0" applyFont="1" applyBorder="1" applyAlignment="1">
      <alignment vertical="center"/>
    </xf>
    <xf numFmtId="0" fontId="60" fillId="34" borderId="12" xfId="0" applyFont="1" applyFill="1" applyBorder="1" applyAlignment="1">
      <alignment vertical="center"/>
    </xf>
    <xf numFmtId="2" fontId="60" fillId="34"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wrapText="1"/>
    </xf>
    <xf numFmtId="3" fontId="59" fillId="35" borderId="12" xfId="0" applyNumberFormat="1" applyFont="1" applyFill="1" applyBorder="1" applyAlignment="1">
      <alignment horizontal="right" vertical="center" wrapText="1"/>
    </xf>
    <xf numFmtId="2" fontId="59" fillId="35" borderId="12" xfId="0" applyNumberFormat="1" applyFont="1" applyFill="1" applyBorder="1" applyAlignment="1">
      <alignment horizontal="right" vertical="center"/>
    </xf>
    <xf numFmtId="3" fontId="60" fillId="34" borderId="12" xfId="0" applyNumberFormat="1" applyFont="1" applyFill="1" applyBorder="1" applyAlignment="1">
      <alignment horizontal="right" vertical="center"/>
    </xf>
    <xf numFmtId="0" fontId="60" fillId="34" borderId="12" xfId="0" applyFont="1" applyFill="1" applyBorder="1" applyAlignment="1">
      <alignment horizontal="right" vertical="center"/>
    </xf>
    <xf numFmtId="3" fontId="60" fillId="0" borderId="12" xfId="0" applyNumberFormat="1" applyFont="1" applyBorder="1" applyAlignment="1">
      <alignment horizontal="right" vertical="center" wrapText="1"/>
    </xf>
    <xf numFmtId="0" fontId="60" fillId="33" borderId="12" xfId="0" applyFont="1" applyFill="1" applyBorder="1" applyAlignment="1">
      <alignment horizontal="center" vertical="center" wrapText="1"/>
    </xf>
    <xf numFmtId="3" fontId="59" fillId="36"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vertical="center" wrapText="1"/>
    </xf>
    <xf numFmtId="3" fontId="60" fillId="34" borderId="22" xfId="54" applyNumberFormat="1" applyFont="1" applyFill="1" applyBorder="1" applyAlignment="1">
      <alignment horizontal="right" vertical="center" wrapText="1"/>
    </xf>
    <xf numFmtId="49" fontId="60" fillId="33" borderId="12" xfId="0" applyNumberFormat="1" applyFont="1" applyFill="1" applyBorder="1" applyAlignment="1">
      <alignment horizontal="center" vertical="center" wrapText="1"/>
    </xf>
    <xf numFmtId="0" fontId="63" fillId="0" borderId="0" xfId="0" applyFont="1" applyAlignment="1">
      <alignment horizontal="left" vertical="center" wrapText="1"/>
    </xf>
    <xf numFmtId="171" fontId="60" fillId="34" borderId="24" xfId="54" applyNumberFormat="1" applyFont="1" applyFill="1" applyBorder="1" applyAlignment="1">
      <alignment horizontal="right" wrapText="1"/>
    </xf>
    <xf numFmtId="171" fontId="60" fillId="34" borderId="25" xfId="54" applyNumberFormat="1" applyFont="1" applyFill="1" applyBorder="1" applyAlignment="1">
      <alignment horizontal="right" wrapText="1"/>
    </xf>
    <xf numFmtId="171" fontId="60" fillId="0" borderId="24" xfId="54" applyNumberFormat="1" applyFont="1" applyFill="1" applyBorder="1" applyAlignment="1">
      <alignment horizontal="right" vertical="center" wrapText="1"/>
    </xf>
    <xf numFmtId="171" fontId="60" fillId="0" borderId="25" xfId="54" applyNumberFormat="1" applyFont="1" applyFill="1" applyBorder="1" applyAlignment="1">
      <alignment horizontal="right" vertical="center" wrapText="1"/>
    </xf>
    <xf numFmtId="0" fontId="59" fillId="2" borderId="12" xfId="0" applyFont="1" applyFill="1" applyBorder="1" applyAlignment="1">
      <alignment horizontal="center" vertical="center"/>
    </xf>
    <xf numFmtId="0" fontId="59" fillId="2" borderId="20" xfId="0" applyFont="1" applyFill="1" applyBorder="1" applyAlignment="1">
      <alignment horizontal="center" vertical="center" wrapText="1"/>
    </xf>
    <xf numFmtId="0" fontId="59" fillId="2" borderId="12" xfId="0" applyFont="1" applyFill="1" applyBorder="1" applyAlignment="1">
      <alignment horizontal="center" vertical="center"/>
    </xf>
    <xf numFmtId="0" fontId="59" fillId="36" borderId="12" xfId="0" applyFont="1" applyFill="1" applyBorder="1" applyAlignment="1">
      <alignment vertical="center" wrapText="1"/>
    </xf>
    <xf numFmtId="0" fontId="59" fillId="2" borderId="12" xfId="0" applyFont="1" applyFill="1" applyBorder="1" applyAlignment="1">
      <alignment horizontal="center" vertical="center" wrapText="1"/>
    </xf>
    <xf numFmtId="0" fontId="60" fillId="34" borderId="12" xfId="0" applyNumberFormat="1" applyFont="1" applyFill="1" applyBorder="1" applyAlignment="1">
      <alignment horizontal="right" vertical="center" wrapText="1"/>
    </xf>
    <xf numFmtId="3" fontId="60" fillId="0" borderId="12" xfId="0" applyNumberFormat="1" applyFont="1" applyBorder="1" applyAlignment="1">
      <alignment vertical="center"/>
    </xf>
    <xf numFmtId="3" fontId="60" fillId="34" borderId="12" xfId="0" applyNumberFormat="1" applyFont="1" applyFill="1" applyBorder="1" applyAlignment="1">
      <alignment vertical="center"/>
    </xf>
    <xf numFmtId="3" fontId="60" fillId="0" borderId="22" xfId="0" applyNumberFormat="1" applyFont="1" applyBorder="1" applyAlignment="1">
      <alignment horizontal="right" vertical="center" wrapText="1"/>
    </xf>
    <xf numFmtId="3" fontId="60" fillId="34" borderId="22" xfId="0" applyNumberFormat="1" applyFont="1" applyFill="1" applyBorder="1" applyAlignment="1">
      <alignment horizontal="right" vertical="center" wrapText="1"/>
    </xf>
    <xf numFmtId="3" fontId="60" fillId="0" borderId="57" xfId="0" applyNumberFormat="1" applyFont="1" applyBorder="1" applyAlignment="1">
      <alignment horizontal="right" vertical="center" wrapText="1"/>
    </xf>
    <xf numFmtId="3" fontId="60" fillId="34" borderId="43" xfId="0" applyNumberFormat="1" applyFont="1" applyFill="1" applyBorder="1" applyAlignment="1">
      <alignment horizontal="right" vertical="center" wrapText="1"/>
    </xf>
    <xf numFmtId="3" fontId="60" fillId="34" borderId="42" xfId="0" applyNumberFormat="1" applyFont="1" applyFill="1" applyBorder="1" applyAlignment="1">
      <alignment horizontal="right" vertical="center" wrapText="1"/>
    </xf>
    <xf numFmtId="3" fontId="60" fillId="0" borderId="42" xfId="0" applyNumberFormat="1" applyFont="1" applyBorder="1" applyAlignment="1">
      <alignment horizontal="right" vertical="center" wrapText="1"/>
    </xf>
    <xf numFmtId="3" fontId="60" fillId="0" borderId="43" xfId="0" applyNumberFormat="1" applyFont="1" applyBorder="1" applyAlignment="1">
      <alignment horizontal="right" vertical="center" wrapText="1"/>
    </xf>
    <xf numFmtId="3" fontId="60" fillId="0" borderId="46" xfId="0" applyNumberFormat="1" applyFont="1" applyBorder="1" applyAlignment="1">
      <alignment horizontal="right" vertical="center" wrapText="1"/>
    </xf>
    <xf numFmtId="3" fontId="59" fillId="7" borderId="37" xfId="0" applyNumberFormat="1" applyFont="1" applyFill="1" applyBorder="1" applyAlignment="1">
      <alignment horizontal="right" vertical="center" wrapText="1"/>
    </xf>
    <xf numFmtId="3" fontId="59" fillId="7" borderId="58" xfId="0" applyNumberFormat="1" applyFont="1" applyFill="1" applyBorder="1" applyAlignment="1">
      <alignment horizontal="right" vertical="center" wrapText="1"/>
    </xf>
    <xf numFmtId="3" fontId="59" fillId="7" borderId="59" xfId="0" applyNumberFormat="1" applyFont="1" applyFill="1" applyBorder="1" applyAlignment="1">
      <alignment horizontal="right" vertical="center" wrapText="1"/>
    </xf>
    <xf numFmtId="3" fontId="59" fillId="7" borderId="60" xfId="0" applyNumberFormat="1" applyFont="1" applyFill="1" applyBorder="1" applyAlignment="1">
      <alignment horizontal="right" vertical="center" wrapText="1"/>
    </xf>
    <xf numFmtId="3" fontId="60" fillId="0" borderId="26" xfId="0" applyNumberFormat="1" applyFont="1" applyBorder="1" applyAlignment="1">
      <alignment/>
    </xf>
    <xf numFmtId="3" fontId="60" fillId="34" borderId="0" xfId="0" applyNumberFormat="1" applyFont="1" applyFill="1" applyAlignment="1">
      <alignment/>
    </xf>
    <xf numFmtId="49" fontId="60" fillId="34" borderId="22" xfId="54" applyNumberFormat="1" applyFont="1" applyFill="1" applyBorder="1" applyAlignment="1">
      <alignment horizontal="center" vertical="center" wrapText="1"/>
    </xf>
    <xf numFmtId="171" fontId="59" fillId="35" borderId="61" xfId="54" applyNumberFormat="1" applyFont="1" applyFill="1" applyBorder="1" applyAlignment="1">
      <alignment horizontal="right" wrapText="1"/>
    </xf>
    <xf numFmtId="4" fontId="59" fillId="35" borderId="26" xfId="54" applyNumberFormat="1" applyFont="1" applyFill="1" applyBorder="1" applyAlignment="1">
      <alignment horizontal="right" wrapText="1"/>
    </xf>
    <xf numFmtId="0" fontId="60" fillId="0" borderId="51" xfId="0" applyFont="1" applyBorder="1" applyAlignment="1">
      <alignment/>
    </xf>
    <xf numFmtId="0" fontId="60" fillId="34" borderId="11" xfId="0" applyFont="1" applyFill="1" applyBorder="1" applyAlignment="1">
      <alignment/>
    </xf>
    <xf numFmtId="0" fontId="60" fillId="0" borderId="62" xfId="0" applyFont="1" applyBorder="1" applyAlignment="1">
      <alignment/>
    </xf>
    <xf numFmtId="3" fontId="59" fillId="2" borderId="20" xfId="0" applyNumberFormat="1" applyFont="1" applyFill="1" applyBorder="1" applyAlignment="1">
      <alignment horizontal="center" vertical="center" wrapText="1"/>
    </xf>
    <xf numFmtId="0" fontId="59" fillId="2" borderId="51" xfId="0" applyFont="1" applyFill="1" applyBorder="1" applyAlignment="1">
      <alignment horizontal="center" vertical="center" wrapText="1"/>
    </xf>
    <xf numFmtId="0" fontId="0" fillId="0" borderId="12" xfId="0" applyBorder="1" applyAlignment="1">
      <alignment/>
    </xf>
    <xf numFmtId="0" fontId="0" fillId="34" borderId="12" xfId="0" applyFill="1" applyBorder="1" applyAlignment="1">
      <alignment/>
    </xf>
    <xf numFmtId="0" fontId="60" fillId="34" borderId="15" xfId="0" applyFont="1" applyFill="1" applyBorder="1" applyAlignment="1">
      <alignment horizontal="center" vertical="center" wrapText="1"/>
    </xf>
    <xf numFmtId="0" fontId="60" fillId="34" borderId="15" xfId="0" applyFont="1" applyFill="1" applyBorder="1" applyAlignment="1">
      <alignment horizontal="left" vertical="center" wrapText="1"/>
    </xf>
    <xf numFmtId="0" fontId="60" fillId="34" borderId="15" xfId="0" applyFont="1" applyFill="1" applyBorder="1" applyAlignment="1">
      <alignment horizontal="right" vertical="center" wrapText="1"/>
    </xf>
    <xf numFmtId="0" fontId="60" fillId="33" borderId="0" xfId="0" applyFont="1" applyFill="1" applyBorder="1" applyAlignment="1">
      <alignment horizontal="left" vertical="center" wrapText="1"/>
    </xf>
    <xf numFmtId="0" fontId="60" fillId="33" borderId="0" xfId="0" applyFont="1" applyFill="1" applyBorder="1" applyAlignment="1">
      <alignment horizontal="right" vertical="center" wrapText="1"/>
    </xf>
    <xf numFmtId="0" fontId="59" fillId="33" borderId="0" xfId="0" applyFont="1" applyFill="1" applyBorder="1" applyAlignment="1">
      <alignment wrapText="1"/>
    </xf>
    <xf numFmtId="0" fontId="59" fillId="36" borderId="12" xfId="0" applyFont="1" applyFill="1" applyBorder="1" applyAlignment="1">
      <alignment wrapText="1"/>
    </xf>
    <xf numFmtId="0" fontId="63" fillId="0" borderId="0" xfId="0" applyFont="1" applyBorder="1" applyAlignment="1">
      <alignment vertical="center" wrapText="1"/>
    </xf>
    <xf numFmtId="0" fontId="63" fillId="0" borderId="0" xfId="0" applyFont="1" applyAlignment="1">
      <alignment vertical="center"/>
    </xf>
    <xf numFmtId="0" fontId="60" fillId="0" borderId="15" xfId="0" applyFont="1" applyBorder="1" applyAlignment="1">
      <alignment horizontal="left" vertical="center" wrapText="1"/>
    </xf>
    <xf numFmtId="0" fontId="60" fillId="0" borderId="15" xfId="0" applyFont="1" applyBorder="1" applyAlignment="1">
      <alignment horizontal="right" vertical="center" wrapText="1"/>
    </xf>
    <xf numFmtId="0" fontId="59" fillId="36" borderId="20" xfId="0" applyFont="1" applyFill="1" applyBorder="1" applyAlignment="1">
      <alignment vertical="center" wrapText="1"/>
    </xf>
    <xf numFmtId="3" fontId="59" fillId="36" borderId="20" xfId="0" applyNumberFormat="1" applyFont="1" applyFill="1" applyBorder="1" applyAlignment="1">
      <alignment horizontal="right" vertical="center" wrapText="1"/>
    </xf>
    <xf numFmtId="3" fontId="59" fillId="36" borderId="20" xfId="0" applyNumberFormat="1" applyFont="1" applyFill="1" applyBorder="1" applyAlignment="1">
      <alignment vertical="center" wrapText="1"/>
    </xf>
    <xf numFmtId="2" fontId="59" fillId="36" borderId="20" xfId="0" applyNumberFormat="1" applyFont="1" applyFill="1" applyBorder="1" applyAlignment="1">
      <alignment vertical="center" wrapText="1"/>
    </xf>
    <xf numFmtId="49" fontId="60" fillId="33" borderId="0" xfId="54" applyNumberFormat="1" applyFont="1" applyFill="1" applyBorder="1" applyAlignment="1">
      <alignment horizontal="center" vertical="center" wrapText="1"/>
    </xf>
    <xf numFmtId="2" fontId="0" fillId="33" borderId="0" xfId="0" applyNumberFormat="1" applyFill="1" applyBorder="1" applyAlignment="1">
      <alignment/>
    </xf>
    <xf numFmtId="0" fontId="60" fillId="33" borderId="15" xfId="54" applyNumberFormat="1" applyFont="1" applyFill="1" applyBorder="1" applyAlignment="1">
      <alignment horizontal="center" vertical="center" wrapText="1"/>
    </xf>
    <xf numFmtId="0" fontId="60" fillId="34" borderId="12" xfId="54" applyNumberFormat="1" applyFont="1" applyFill="1" applyBorder="1" applyAlignment="1">
      <alignment horizontal="center" vertical="center" wrapText="1"/>
    </xf>
    <xf numFmtId="0" fontId="60" fillId="34" borderId="12" xfId="0" applyFont="1" applyFill="1" applyBorder="1" applyAlignment="1">
      <alignment vertical="center" wrapText="1"/>
    </xf>
    <xf numFmtId="2" fontId="59" fillId="36" borderId="12" xfId="0" applyNumberFormat="1" applyFont="1" applyFill="1" applyBorder="1" applyAlignment="1">
      <alignment vertical="center" wrapText="1"/>
    </xf>
    <xf numFmtId="2" fontId="59" fillId="35" borderId="12" xfId="0" applyNumberFormat="1" applyFont="1" applyFill="1" applyBorder="1" applyAlignment="1">
      <alignment horizontal="right" vertical="center" wrapText="1"/>
    </xf>
    <xf numFmtId="2" fontId="59" fillId="36" borderId="12" xfId="0" applyNumberFormat="1" applyFont="1" applyFill="1" applyBorder="1" applyAlignment="1">
      <alignment horizontal="right" wrapText="1"/>
    </xf>
    <xf numFmtId="2" fontId="60" fillId="0" borderId="12" xfId="0" applyNumberFormat="1" applyFont="1" applyBorder="1" applyAlignment="1">
      <alignment horizontal="right" vertical="center" wrapText="1"/>
    </xf>
    <xf numFmtId="0" fontId="59" fillId="2" borderId="12" xfId="0" applyFont="1" applyFill="1" applyBorder="1" applyAlignment="1">
      <alignment wrapText="1"/>
    </xf>
    <xf numFmtId="2" fontId="59" fillId="36" borderId="10" xfId="0" applyNumberFormat="1" applyFont="1" applyFill="1" applyBorder="1" applyAlignment="1">
      <alignment horizontal="right" vertical="center" wrapText="1"/>
    </xf>
    <xf numFmtId="0" fontId="54" fillId="35" borderId="0" xfId="46" applyFill="1" applyBorder="1" applyAlignment="1" applyProtection="1">
      <alignment wrapText="1"/>
      <protection/>
    </xf>
    <xf numFmtId="0" fontId="54" fillId="35" borderId="0" xfId="46" applyFill="1" applyBorder="1" applyAlignment="1" applyProtection="1">
      <alignment/>
      <protection/>
    </xf>
    <xf numFmtId="0" fontId="54" fillId="35" borderId="33" xfId="46" applyFill="1" applyBorder="1" applyAlignment="1" applyProtection="1">
      <alignment/>
      <protection/>
    </xf>
    <xf numFmtId="2" fontId="60" fillId="33" borderId="12" xfId="0" applyNumberFormat="1" applyFont="1" applyFill="1" applyBorder="1" applyAlignment="1">
      <alignment/>
    </xf>
    <xf numFmtId="0" fontId="59" fillId="2" borderId="20" xfId="0" applyFont="1" applyFill="1" applyBorder="1" applyAlignment="1">
      <alignment horizontal="center" vertical="center" wrapText="1"/>
    </xf>
    <xf numFmtId="2" fontId="59" fillId="35" borderId="15" xfId="0" applyNumberFormat="1" applyFont="1" applyFill="1" applyBorder="1" applyAlignment="1">
      <alignment horizontal="right" vertical="center"/>
    </xf>
    <xf numFmtId="0" fontId="60" fillId="0" borderId="12" xfId="0" applyNumberFormat="1" applyFont="1" applyBorder="1" applyAlignment="1">
      <alignment horizontal="right" vertical="center"/>
    </xf>
    <xf numFmtId="0" fontId="60" fillId="34" borderId="12" xfId="0" applyNumberFormat="1" applyFont="1" applyFill="1" applyBorder="1" applyAlignment="1">
      <alignment horizontal="right" vertical="center"/>
    </xf>
    <xf numFmtId="49" fontId="59" fillId="0" borderId="0" xfId="0" applyNumberFormat="1" applyFont="1" applyAlignment="1">
      <alignment horizontal="center"/>
    </xf>
    <xf numFmtId="0" fontId="68" fillId="0" borderId="0" xfId="0" applyFont="1" applyAlignment="1">
      <alignment horizontal="center"/>
    </xf>
    <xf numFmtId="0" fontId="0" fillId="0" borderId="0" xfId="0" applyAlignment="1">
      <alignment horizont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2" fillId="0" borderId="0" xfId="0" applyFont="1" applyBorder="1" applyAlignment="1">
      <alignment horizontal="center"/>
    </xf>
    <xf numFmtId="0" fontId="67"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horizontal="center" vertical="center"/>
    </xf>
    <xf numFmtId="0" fontId="59" fillId="2" borderId="15" xfId="0" applyFont="1" applyFill="1" applyBorder="1" applyAlignment="1">
      <alignment horizontal="center" vertical="center" wrapText="1"/>
    </xf>
    <xf numFmtId="0" fontId="59" fillId="2" borderId="20" xfId="0" applyFont="1" applyFill="1" applyBorder="1" applyAlignment="1">
      <alignment horizontal="center" vertical="center" wrapText="1"/>
    </xf>
    <xf numFmtId="0" fontId="59" fillId="2" borderId="63" xfId="0" applyFont="1" applyFill="1" applyBorder="1" applyAlignment="1">
      <alignment horizontal="center"/>
    </xf>
    <xf numFmtId="0" fontId="59" fillId="2" borderId="64" xfId="0" applyFont="1" applyFill="1" applyBorder="1" applyAlignment="1">
      <alignment horizontal="center"/>
    </xf>
    <xf numFmtId="0" fontId="59" fillId="2" borderId="65" xfId="0" applyFont="1" applyFill="1" applyBorder="1" applyAlignment="1">
      <alignment horizontal="center"/>
    </xf>
    <xf numFmtId="0" fontId="59" fillId="2" borderId="66" xfId="0" applyFont="1" applyFill="1" applyBorder="1" applyAlignment="1">
      <alignment horizontal="center"/>
    </xf>
    <xf numFmtId="0" fontId="59" fillId="2" borderId="12" xfId="0" applyFont="1" applyFill="1" applyBorder="1" applyAlignment="1">
      <alignment horizontal="center" vertical="center"/>
    </xf>
    <xf numFmtId="0" fontId="67" fillId="0" borderId="0" xfId="0" applyFont="1" applyAlignment="1">
      <alignment horizontal="center"/>
    </xf>
    <xf numFmtId="0" fontId="59" fillId="7" borderId="29" xfId="0" applyFont="1" applyFill="1" applyBorder="1" applyAlignment="1">
      <alignment horizontal="right" wrapText="1"/>
    </xf>
    <xf numFmtId="0" fontId="59" fillId="7" borderId="43" xfId="0" applyFont="1" applyFill="1" applyBorder="1" applyAlignment="1">
      <alignment horizontal="right" wrapText="1"/>
    </xf>
    <xf numFmtId="0" fontId="63" fillId="0" borderId="0" xfId="0" applyFont="1" applyBorder="1" applyAlignment="1">
      <alignment horizontal="left" vertical="center" wrapText="1"/>
    </xf>
    <xf numFmtId="0" fontId="63" fillId="0" borderId="0" xfId="0" applyFont="1" applyAlignment="1">
      <alignment horizontal="left" vertical="center" wrapText="1"/>
    </xf>
    <xf numFmtId="0" fontId="61" fillId="0" borderId="0" xfId="0" applyFont="1" applyAlignment="1">
      <alignment horizontal="center"/>
    </xf>
    <xf numFmtId="0" fontId="59" fillId="2" borderId="12" xfId="0" applyFont="1" applyFill="1" applyBorder="1" applyAlignment="1">
      <alignment horizont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5" xfId="0" applyNumberFormat="1" applyFont="1" applyFill="1" applyBorder="1" applyAlignment="1">
      <alignment horizontal="center" vertical="center" wrapText="1"/>
    </xf>
    <xf numFmtId="0" fontId="59" fillId="2" borderId="20" xfId="0" applyNumberFormat="1" applyFont="1" applyFill="1" applyBorder="1" applyAlignment="1">
      <alignment horizontal="center" vertical="center" wrapText="1"/>
    </xf>
    <xf numFmtId="0" fontId="61" fillId="0" borderId="0" xfId="0" applyFont="1" applyAlignment="1">
      <alignment horizontal="left" vertical="top"/>
    </xf>
    <xf numFmtId="0" fontId="59" fillId="2" borderId="58" xfId="0" applyFont="1" applyFill="1" applyBorder="1" applyAlignment="1">
      <alignment horizontal="center" vertical="center" wrapText="1"/>
    </xf>
    <xf numFmtId="0" fontId="59" fillId="2" borderId="38" xfId="0" applyFont="1" applyFill="1" applyBorder="1" applyAlignment="1">
      <alignment horizontal="center" vertical="center" wrapText="1"/>
    </xf>
    <xf numFmtId="0" fontId="59" fillId="2" borderId="67" xfId="0" applyFont="1" applyFill="1" applyBorder="1" applyAlignment="1">
      <alignment horizontal="center" vertical="center" wrapText="1"/>
    </xf>
    <xf numFmtId="0" fontId="59" fillId="2" borderId="68" xfId="0" applyFont="1" applyFill="1" applyBorder="1" applyAlignment="1">
      <alignment horizontal="center" vertical="center" wrapText="1"/>
    </xf>
    <xf numFmtId="0" fontId="63" fillId="0" borderId="0" xfId="0" applyFont="1" applyBorder="1" applyAlignment="1">
      <alignment horizontal="left"/>
    </xf>
    <xf numFmtId="0" fontId="67" fillId="0" borderId="0" xfId="0" applyFont="1" applyAlignment="1">
      <alignment horizontal="left" vertical="center"/>
    </xf>
    <xf numFmtId="0" fontId="59" fillId="7" borderId="67" xfId="0" applyFont="1" applyFill="1" applyBorder="1" applyAlignment="1">
      <alignment horizontal="right" wrapText="1"/>
    </xf>
    <xf numFmtId="0" fontId="59" fillId="7" borderId="69" xfId="0" applyFont="1" applyFill="1" applyBorder="1" applyAlignment="1">
      <alignment horizontal="right" wrapText="1"/>
    </xf>
    <xf numFmtId="0" fontId="59" fillId="2" borderId="70" xfId="0" applyFont="1" applyFill="1" applyBorder="1" applyAlignment="1">
      <alignment horizontal="center" vertical="center" wrapText="1"/>
    </xf>
    <xf numFmtId="0" fontId="59" fillId="2" borderId="71" xfId="0" applyFont="1" applyFill="1" applyBorder="1" applyAlignment="1">
      <alignment horizontal="center" vertical="center" wrapText="1"/>
    </xf>
    <xf numFmtId="0" fontId="59" fillId="2" borderId="72" xfId="0" applyFont="1" applyFill="1" applyBorder="1" applyAlignment="1">
      <alignment horizontal="center" vertical="center"/>
    </xf>
    <xf numFmtId="0" fontId="59" fillId="2" borderId="73" xfId="0" applyFont="1" applyFill="1" applyBorder="1" applyAlignment="1">
      <alignment horizontal="center" vertical="center"/>
    </xf>
    <xf numFmtId="0" fontId="59" fillId="2" borderId="39" xfId="0" applyFont="1" applyFill="1" applyBorder="1" applyAlignment="1">
      <alignment horizontal="center" vertical="center" wrapText="1"/>
    </xf>
    <xf numFmtId="0" fontId="59" fillId="36" borderId="12" xfId="0" applyFont="1" applyFill="1" applyBorder="1" applyAlignment="1">
      <alignment vertical="center" wrapText="1"/>
    </xf>
    <xf numFmtId="0" fontId="59" fillId="36" borderId="12" xfId="0" applyFont="1" applyFill="1" applyBorder="1" applyAlignment="1">
      <alignment horizontal="left" wrapText="1"/>
    </xf>
    <xf numFmtId="0" fontId="73" fillId="0" borderId="0" xfId="0" applyFont="1" applyAlignment="1">
      <alignment horizontal="center" vertical="center"/>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9" fillId="35" borderId="75" xfId="0" applyFont="1" applyFill="1" applyBorder="1" applyAlignment="1">
      <alignment horizontal="right" wrapText="1"/>
    </xf>
    <xf numFmtId="0" fontId="59" fillId="35" borderId="76" xfId="0" applyFont="1" applyFill="1" applyBorder="1" applyAlignment="1">
      <alignment horizontal="right" wrapText="1"/>
    </xf>
    <xf numFmtId="0" fontId="59" fillId="35" borderId="61" xfId="0" applyFont="1" applyFill="1" applyBorder="1" applyAlignment="1">
      <alignment horizontal="right" wrapText="1"/>
    </xf>
    <xf numFmtId="0" fontId="60" fillId="33" borderId="2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59" fillId="33" borderId="20" xfId="0" applyFont="1" applyFill="1" applyBorder="1" applyAlignment="1">
      <alignment horizontal="center" vertical="center"/>
    </xf>
    <xf numFmtId="0" fontId="59" fillId="33" borderId="12" xfId="0" applyFont="1" applyFill="1" applyBorder="1" applyAlignment="1">
      <alignment horizontal="center" vertical="center"/>
    </xf>
    <xf numFmtId="0" fontId="59" fillId="33" borderId="19" xfId="0" applyFont="1" applyFill="1" applyBorder="1" applyAlignment="1">
      <alignment horizontal="center" vertical="center"/>
    </xf>
    <xf numFmtId="0" fontId="59" fillId="35" borderId="77" xfId="0" applyFont="1" applyFill="1" applyBorder="1" applyAlignment="1">
      <alignment horizontal="right" wrapText="1"/>
    </xf>
    <xf numFmtId="0" fontId="59" fillId="35" borderId="0" xfId="0" applyFont="1" applyFill="1" applyBorder="1" applyAlignment="1">
      <alignment horizontal="right" wrapText="1"/>
    </xf>
    <xf numFmtId="0" fontId="59" fillId="35" borderId="78" xfId="0" applyFont="1" applyFill="1" applyBorder="1" applyAlignment="1">
      <alignment horizontal="right" wrapText="1"/>
    </xf>
    <xf numFmtId="0" fontId="59" fillId="35" borderId="25" xfId="0" applyFont="1" applyFill="1" applyBorder="1" applyAlignment="1">
      <alignment horizontal="right" wrapText="1"/>
    </xf>
    <xf numFmtId="0" fontId="59" fillId="35" borderId="79" xfId="0" applyFont="1" applyFill="1" applyBorder="1" applyAlignment="1">
      <alignment horizontal="right" wrapText="1"/>
    </xf>
    <xf numFmtId="0" fontId="59" fillId="35" borderId="80" xfId="0" applyFont="1" applyFill="1" applyBorder="1" applyAlignment="1">
      <alignment horizontal="right" wrapText="1"/>
    </xf>
    <xf numFmtId="0" fontId="59" fillId="35" borderId="81" xfId="0" applyFont="1" applyFill="1" applyBorder="1" applyAlignment="1">
      <alignment horizontal="right" wrapText="1"/>
    </xf>
    <xf numFmtId="0" fontId="59" fillId="35" borderId="82" xfId="0" applyFont="1" applyFill="1" applyBorder="1" applyAlignment="1">
      <alignment horizontal="right" wrapText="1"/>
    </xf>
    <xf numFmtId="0" fontId="59" fillId="35" borderId="83" xfId="0" applyFont="1" applyFill="1" applyBorder="1" applyAlignment="1">
      <alignment horizontal="right" wrapText="1"/>
    </xf>
    <xf numFmtId="0" fontId="60" fillId="33" borderId="21"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26"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59" fillId="35" borderId="16" xfId="0" applyFont="1" applyFill="1" applyBorder="1" applyAlignment="1">
      <alignment horizontal="right" wrapText="1"/>
    </xf>
    <xf numFmtId="0" fontId="59" fillId="33" borderId="15" xfId="0" applyFont="1" applyFill="1" applyBorder="1" applyAlignment="1">
      <alignment horizontal="center" vertical="center" wrapText="1"/>
    </xf>
    <xf numFmtId="0" fontId="60" fillId="33" borderId="84" xfId="0" applyFont="1" applyFill="1" applyBorder="1" applyAlignment="1">
      <alignment horizontal="center" vertical="center" wrapText="1"/>
    </xf>
    <xf numFmtId="0" fontId="64" fillId="0" borderId="0" xfId="0" applyFont="1" applyBorder="1" applyAlignment="1">
      <alignment horizontal="left" vertical="center"/>
    </xf>
    <xf numFmtId="0" fontId="64" fillId="0" borderId="0" xfId="0" applyFont="1" applyAlignment="1">
      <alignment horizontal="left"/>
    </xf>
    <xf numFmtId="0" fontId="64" fillId="0" borderId="0" xfId="0" applyFont="1" applyAlignment="1">
      <alignment horizontal="left" vertical="center"/>
    </xf>
    <xf numFmtId="0" fontId="59" fillId="36" borderId="10" xfId="0" applyFont="1" applyFill="1" applyBorder="1" applyAlignment="1">
      <alignment horizontal="right" wrapText="1"/>
    </xf>
    <xf numFmtId="0" fontId="59" fillId="36" borderId="85" xfId="0" applyFont="1" applyFill="1" applyBorder="1" applyAlignment="1">
      <alignment horizontal="right" wrapText="1"/>
    </xf>
    <xf numFmtId="0" fontId="59" fillId="36" borderId="11" xfId="0" applyFont="1" applyFill="1" applyBorder="1" applyAlignment="1">
      <alignment horizontal="right" wrapText="1"/>
    </xf>
    <xf numFmtId="0" fontId="59" fillId="33" borderId="86"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5" borderId="87" xfId="0" applyFont="1" applyFill="1" applyBorder="1" applyAlignment="1">
      <alignment horizontal="right" wrapText="1"/>
    </xf>
    <xf numFmtId="0" fontId="59" fillId="2" borderId="12" xfId="0" applyFont="1" applyFill="1" applyBorder="1" applyAlignment="1">
      <alignment horizontal="center" vertical="center" wrapText="1"/>
    </xf>
    <xf numFmtId="0" fontId="59" fillId="36" borderId="12" xfId="0" applyFont="1" applyFill="1" applyBorder="1" applyAlignment="1">
      <alignment horizontal="right" wrapText="1"/>
    </xf>
    <xf numFmtId="0" fontId="67" fillId="0" borderId="0" xfId="0" applyFont="1" applyAlignment="1">
      <alignment horizontal="center" vertical="center" wrapText="1"/>
    </xf>
    <xf numFmtId="0" fontId="0" fillId="0" borderId="0" xfId="0" applyAlignment="1">
      <alignment horizontal="center" vertical="center" wrapText="1"/>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64" fillId="33" borderId="0" xfId="0" applyFont="1" applyFill="1" applyBorder="1" applyAlignment="1">
      <alignment horizontal="left" vertical="top"/>
    </xf>
    <xf numFmtId="0" fontId="59" fillId="2" borderId="15" xfId="0" applyFont="1" applyFill="1" applyBorder="1" applyAlignment="1">
      <alignment horizontal="center" vertical="center"/>
    </xf>
    <xf numFmtId="0" fontId="64" fillId="33" borderId="0" xfId="0" applyFont="1" applyFill="1" applyBorder="1" applyAlignment="1">
      <alignment horizontal="left" vertical="top" wrapText="1"/>
    </xf>
    <xf numFmtId="0" fontId="59" fillId="2" borderId="1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88" xfId="0" applyFont="1" applyBorder="1" applyAlignment="1">
      <alignment horizontal="center" vertical="center" wrapText="1"/>
    </xf>
    <xf numFmtId="0" fontId="59" fillId="36" borderId="12" xfId="0" applyFont="1" applyFill="1" applyBorder="1" applyAlignment="1">
      <alignment horizontal="center" wrapText="1"/>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59" fillId="35" borderId="12" xfId="0" applyFont="1" applyFill="1" applyBorder="1" applyAlignment="1">
      <alignment horizontal="righ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4025"/>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0"/>
          <c:order val="0"/>
          <c:tx>
            <c:strRef>
              <c:f>'Genel Görünüm'!$C$8</c:f>
              <c:strCache>
                <c:ptCount val="1"/>
                <c:pt idx="0">
                  <c:v>2011</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7"/>
          <c:order val="1"/>
          <c:tx>
            <c:strRef>
              <c:f>'Genel Görünüm'!$D$8</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2"/>
          <c:tx>
            <c:strRef>
              <c:f>'Genel Görünüm'!$E$8</c:f>
              <c:strCache>
                <c:ptCount val="1"/>
                <c:pt idx="0">
                  <c:v>2013</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Görünüm'!$E$9:$E$13</c:f>
              <c:numCache/>
            </c:numRef>
          </c:val>
        </c:ser>
        <c:axId val="56004550"/>
        <c:axId val="34278903"/>
      </c:barChart>
      <c:catAx>
        <c:axId val="5600455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278903"/>
        <c:crosses val="autoZero"/>
        <c:auto val="1"/>
        <c:lblOffset val="100"/>
        <c:tickLblSkip val="1"/>
        <c:noMultiLvlLbl val="0"/>
      </c:catAx>
      <c:valAx>
        <c:axId val="3427890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0455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9045"/>
          <c:y val="0.3865"/>
          <c:w val="0.08625"/>
          <c:h val="0.226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175"/>
          <c:y val="-0.01025"/>
        </c:manualLayout>
      </c:layout>
      <c:spPr>
        <a:noFill/>
        <a:ln w="3175">
          <a:noFill/>
        </a:ln>
      </c:spPr>
    </c:title>
    <c:plotArea>
      <c:layout>
        <c:manualLayout>
          <c:xMode val="edge"/>
          <c:yMode val="edge"/>
          <c:x val="0.055"/>
          <c:y val="0.14"/>
          <c:w val="0.819"/>
          <c:h val="0.76825"/>
        </c:manualLayout>
      </c:layout>
      <c:barChart>
        <c:barDir val="col"/>
        <c:grouping val="clustered"/>
        <c:varyColors val="0"/>
        <c:ser>
          <c:idx val="4"/>
          <c:order val="0"/>
          <c:tx>
            <c:strRef>
              <c:f>'Genel Görünüm'!$G$8</c:f>
              <c:strCache>
                <c:ptCount val="1"/>
                <c:pt idx="0">
                  <c:v>2011</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5"/>
          <c:order val="1"/>
          <c:tx>
            <c:strRef>
              <c:f>'Genel Görünüm'!$H$8</c:f>
              <c:strCache>
                <c:ptCount val="1"/>
                <c:pt idx="0">
                  <c:v>2012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Görünüm'!$H$9:$H$13</c:f>
              <c:numCache/>
            </c:numRef>
          </c:val>
        </c:ser>
        <c:ser>
          <c:idx val="6"/>
          <c:order val="2"/>
          <c:tx>
            <c:strRef>
              <c:f>'Genel Görünüm'!$I$8</c:f>
              <c:strCache>
                <c:ptCount val="1"/>
                <c:pt idx="0">
                  <c:v>2013</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Görünüm'!$I$9:$I$13</c:f>
              <c:numCache/>
            </c:numRef>
          </c:val>
        </c:ser>
        <c:axId val="40074672"/>
        <c:axId val="25127729"/>
      </c:barChart>
      <c:catAx>
        <c:axId val="4007467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127729"/>
        <c:crosses val="autoZero"/>
        <c:auto val="1"/>
        <c:lblOffset val="100"/>
        <c:tickLblSkip val="1"/>
        <c:noMultiLvlLbl val="0"/>
      </c:catAx>
      <c:valAx>
        <c:axId val="2512772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7467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0075"/>
          <c:y val="0.4475"/>
          <c:w val="0.09"/>
          <c:h val="0.24075"/>
        </c:manualLayout>
      </c:layout>
      <c:overlay val="0"/>
      <c:spPr>
        <a:noFill/>
        <a:ln w="3175">
          <a:noFill/>
        </a:ln>
      </c:sp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Kapasite Rapor Dağılımı</a:t>
            </a:r>
          </a:p>
        </c:rich>
      </c:tx>
      <c:layout>
        <c:manualLayout>
          <c:xMode val="factor"/>
          <c:yMode val="factor"/>
          <c:x val="-0.001"/>
          <c:y val="-0.01425"/>
        </c:manualLayout>
      </c:layout>
      <c:spPr>
        <a:noFill/>
        <a:ln w="3175">
          <a:noFill/>
        </a:ln>
      </c:spPr>
    </c:title>
    <c:plotArea>
      <c:layout>
        <c:manualLayout>
          <c:xMode val="edge"/>
          <c:yMode val="edge"/>
          <c:x val="0.05225"/>
          <c:y val="0.048"/>
          <c:w val="0.7782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Ka'!$B$9:$B$48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Ka'!$B$9:$B$48</c:f>
              <c:strCache/>
            </c:strRef>
          </c:cat>
          <c:val>
            <c:numRef>
              <c:f>'Ana Faaliyet Gruplarına Göre Ka'!$H$9:$H$48</c:f>
              <c:numCache/>
            </c:numRef>
          </c:val>
        </c:ser>
        <c:axId val="24822970"/>
        <c:axId val="22080139"/>
      </c:barChart>
      <c:catAx>
        <c:axId val="248229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7"/>
              <c:y val="0.004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2080139"/>
        <c:crosses val="autoZero"/>
        <c:auto val="1"/>
        <c:lblOffset val="100"/>
        <c:tickLblSkip val="1"/>
        <c:noMultiLvlLbl val="0"/>
      </c:catAx>
      <c:valAx>
        <c:axId val="220801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225"/>
              <c:y val="0.01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2297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4503524"/>
        <c:axId val="43660805"/>
      </c:barChart>
      <c:catAx>
        <c:axId val="645035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660805"/>
        <c:crosses val="autoZero"/>
        <c:auto val="1"/>
        <c:lblOffset val="100"/>
        <c:tickLblSkip val="1"/>
        <c:noMultiLvlLbl val="0"/>
      </c:catAx>
      <c:valAx>
        <c:axId val="43660805"/>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0352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7402926"/>
        <c:axId val="46864287"/>
      </c:barChart>
      <c:catAx>
        <c:axId val="5740292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864287"/>
        <c:crosses val="autoZero"/>
        <c:auto val="1"/>
        <c:lblOffset val="100"/>
        <c:tickLblSkip val="1"/>
        <c:noMultiLvlLbl val="0"/>
      </c:catAx>
      <c:valAx>
        <c:axId val="4686428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0292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75"/>
          <c:y val="-0.0095"/>
        </c:manualLayout>
      </c:layout>
      <c:spPr>
        <a:noFill/>
        <a:ln w="3175">
          <a:noFill/>
        </a:ln>
      </c:spPr>
    </c:title>
    <c:view3D>
      <c:rotX val="15"/>
      <c:hPercent val="100"/>
      <c:rotY val="0"/>
      <c:depthPercent val="100"/>
      <c:rAngAx val="1"/>
    </c:view3D>
    <c:plotArea>
      <c:layout>
        <c:manualLayout>
          <c:xMode val="edge"/>
          <c:yMode val="edge"/>
          <c:x val="0.05425"/>
          <c:y val="0.175"/>
          <c:w val="0.62875"/>
          <c:h val="0.73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6925"/>
          <c:y val="0.34275"/>
          <c:w val="0.33075"/>
          <c:h val="0.29875"/>
        </c:manualLayout>
      </c:layout>
      <c:overlay val="0"/>
      <c:spPr>
        <a:noFill/>
        <a:ln w="3175">
          <a:noFill/>
        </a:ln>
      </c:sp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10</xdr:col>
      <xdr:colOff>0</xdr:colOff>
      <xdr:row>30</xdr:row>
      <xdr:rowOff>76200</xdr:rowOff>
    </xdr:to>
    <xdr:graphicFrame>
      <xdr:nvGraphicFramePr>
        <xdr:cNvPr id="1" name="Grafik 2"/>
        <xdr:cNvGraphicFramePr/>
      </xdr:nvGraphicFramePr>
      <xdr:xfrm>
        <a:off x="238125" y="3019425"/>
        <a:ext cx="527685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9</xdr:col>
      <xdr:colOff>657225</xdr:colOff>
      <xdr:row>46</xdr:row>
      <xdr:rowOff>28575</xdr:rowOff>
    </xdr:to>
    <xdr:graphicFrame>
      <xdr:nvGraphicFramePr>
        <xdr:cNvPr id="2" name="Grafik 3"/>
        <xdr:cNvGraphicFramePr/>
      </xdr:nvGraphicFramePr>
      <xdr:xfrm>
        <a:off x="238125" y="6191250"/>
        <a:ext cx="526732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53</xdr:row>
      <xdr:rowOff>152400</xdr:rowOff>
    </xdr:from>
    <xdr:to>
      <xdr:col>10</xdr:col>
      <xdr:colOff>9525</xdr:colOff>
      <xdr:row>78</xdr:row>
      <xdr:rowOff>123825</xdr:rowOff>
    </xdr:to>
    <xdr:graphicFrame>
      <xdr:nvGraphicFramePr>
        <xdr:cNvPr id="1" name="Grafik 2"/>
        <xdr:cNvGraphicFramePr/>
      </xdr:nvGraphicFramePr>
      <xdr:xfrm>
        <a:off x="257175" y="10839450"/>
        <a:ext cx="10172700" cy="4733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6</xdr:col>
      <xdr:colOff>9525</xdr:colOff>
      <xdr:row>57</xdr:row>
      <xdr:rowOff>28575</xdr:rowOff>
    </xdr:to>
    <xdr:graphicFrame>
      <xdr:nvGraphicFramePr>
        <xdr:cNvPr id="1" name="Grafik 11"/>
        <xdr:cNvGraphicFramePr/>
      </xdr:nvGraphicFramePr>
      <xdr:xfrm>
        <a:off x="171450" y="9220200"/>
        <a:ext cx="7229475"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0">
      <selection activeCell="A2" sqref="A2"/>
    </sheetView>
  </sheetViews>
  <sheetFormatPr defaultColWidth="9.140625" defaultRowHeight="15"/>
  <sheetData>
    <row r="4" spans="1:9" ht="23.25">
      <c r="A4" s="392" t="s">
        <v>9</v>
      </c>
      <c r="B4" s="393"/>
      <c r="C4" s="393"/>
      <c r="D4" s="393"/>
      <c r="E4" s="393"/>
      <c r="F4" s="393"/>
      <c r="G4" s="393"/>
      <c r="H4" s="393"/>
      <c r="I4" s="393"/>
    </row>
    <row r="6" spans="1:9" ht="20.25">
      <c r="A6" s="394" t="s">
        <v>305</v>
      </c>
      <c r="B6" s="394"/>
      <c r="C6" s="394"/>
      <c r="D6" s="394"/>
      <c r="E6" s="394"/>
      <c r="F6" s="394"/>
      <c r="G6" s="394"/>
      <c r="H6" s="394"/>
      <c r="I6" s="394"/>
    </row>
    <row r="7" spans="1:9" ht="20.25">
      <c r="A7" s="395" t="s">
        <v>10</v>
      </c>
      <c r="B7" s="393"/>
      <c r="C7" s="393"/>
      <c r="D7" s="393"/>
      <c r="E7" s="393"/>
      <c r="F7" s="393"/>
      <c r="G7" s="393"/>
      <c r="H7" s="393"/>
      <c r="I7" s="393"/>
    </row>
    <row r="26" spans="1:9" ht="15.75">
      <c r="A26" s="396" t="s">
        <v>11</v>
      </c>
      <c r="B26" s="396"/>
      <c r="C26" s="396"/>
      <c r="D26" s="396"/>
      <c r="E26" s="396"/>
      <c r="F26" s="396"/>
      <c r="G26" s="396"/>
      <c r="H26" s="396"/>
      <c r="I26" s="396"/>
    </row>
    <row r="27" spans="1:9" ht="15.75">
      <c r="A27" s="396" t="s">
        <v>12</v>
      </c>
      <c r="B27" s="396"/>
      <c r="C27" s="396"/>
      <c r="D27" s="396"/>
      <c r="E27" s="396"/>
      <c r="F27" s="396"/>
      <c r="G27" s="396"/>
      <c r="H27" s="396"/>
      <c r="I27" s="396"/>
    </row>
    <row r="31" spans="1:9" ht="15">
      <c r="A31" s="391" t="s">
        <v>756</v>
      </c>
      <c r="B31" s="391"/>
      <c r="C31" s="391"/>
      <c r="D31" s="391"/>
      <c r="E31" s="391"/>
      <c r="F31" s="391"/>
      <c r="G31" s="391"/>
      <c r="H31" s="391"/>
      <c r="I31" s="39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showGridLines="0" zoomScalePageLayoutView="0" workbookViewId="0" topLeftCell="A1">
      <selection activeCell="I22" sqref="I2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0" t="s">
        <v>8</v>
      </c>
      <c r="B2" s="410"/>
      <c r="C2" s="410"/>
      <c r="D2" s="410"/>
      <c r="E2" s="410"/>
      <c r="F2" s="410"/>
      <c r="G2" s="410"/>
      <c r="H2" s="17"/>
    </row>
    <row r="4" spans="1:8" ht="15">
      <c r="A4" s="415" t="s">
        <v>306</v>
      </c>
      <c r="B4" s="415"/>
      <c r="C4" s="415"/>
      <c r="D4" s="415"/>
      <c r="E4" s="415"/>
      <c r="F4" s="415"/>
      <c r="G4" s="415"/>
      <c r="H4" s="17"/>
    </row>
    <row r="6" spans="1:8" ht="38.25">
      <c r="A6" s="108"/>
      <c r="B6" s="112" t="s">
        <v>15</v>
      </c>
      <c r="C6" s="112" t="s">
        <v>19</v>
      </c>
      <c r="D6" s="112" t="s">
        <v>20</v>
      </c>
      <c r="E6" s="112" t="s">
        <v>21</v>
      </c>
      <c r="F6" s="112" t="s">
        <v>22</v>
      </c>
      <c r="G6" s="112" t="s">
        <v>23</v>
      </c>
      <c r="H6" s="112" t="s">
        <v>166</v>
      </c>
    </row>
    <row r="7" spans="1:8" ht="15">
      <c r="A7" s="110" t="s">
        <v>169</v>
      </c>
      <c r="B7" s="113">
        <v>18659</v>
      </c>
      <c r="C7" s="113">
        <v>18319</v>
      </c>
      <c r="D7" s="113">
        <v>20856</v>
      </c>
      <c r="E7" s="113">
        <v>33527</v>
      </c>
      <c r="F7" s="113">
        <v>443476</v>
      </c>
      <c r="G7" s="113">
        <v>77162</v>
      </c>
      <c r="H7" s="113">
        <v>597808</v>
      </c>
    </row>
    <row r="8" spans="1:8" ht="15">
      <c r="A8" s="111" t="s">
        <v>172</v>
      </c>
      <c r="B8" s="114">
        <v>3326</v>
      </c>
      <c r="C8" s="114">
        <v>6601</v>
      </c>
      <c r="D8" s="114">
        <v>8345</v>
      </c>
      <c r="E8" s="114">
        <v>11641</v>
      </c>
      <c r="F8" s="114">
        <v>151346</v>
      </c>
      <c r="G8" s="114">
        <v>20189</v>
      </c>
      <c r="H8" s="114">
        <v>200476</v>
      </c>
    </row>
    <row r="9" spans="1:8" ht="15">
      <c r="A9" s="110" t="s">
        <v>179</v>
      </c>
      <c r="B9" s="113">
        <v>10328</v>
      </c>
      <c r="C9" s="113">
        <v>15532</v>
      </c>
      <c r="D9" s="113">
        <v>19073</v>
      </c>
      <c r="E9" s="113">
        <v>31949</v>
      </c>
      <c r="F9" s="113">
        <v>305766</v>
      </c>
      <c r="G9" s="113">
        <v>44148</v>
      </c>
      <c r="H9" s="113">
        <v>421834</v>
      </c>
    </row>
    <row r="10" spans="1:8" ht="15">
      <c r="A10" s="111" t="s">
        <v>191</v>
      </c>
      <c r="B10" s="114">
        <v>9594</v>
      </c>
      <c r="C10" s="114">
        <v>24225</v>
      </c>
      <c r="D10" s="114">
        <v>22559</v>
      </c>
      <c r="E10" s="114">
        <v>34289</v>
      </c>
      <c r="F10" s="114">
        <v>391928</v>
      </c>
      <c r="G10" s="114">
        <v>57811</v>
      </c>
      <c r="H10" s="114">
        <v>535301</v>
      </c>
    </row>
    <row r="11" spans="1:8" ht="15">
      <c r="A11" s="110" t="s">
        <v>202</v>
      </c>
      <c r="B11" s="113">
        <v>7192</v>
      </c>
      <c r="C11" s="113">
        <v>16408</v>
      </c>
      <c r="D11" s="113">
        <v>15476</v>
      </c>
      <c r="E11" s="113">
        <v>22305</v>
      </c>
      <c r="F11" s="113">
        <v>135169</v>
      </c>
      <c r="G11" s="113">
        <v>27260</v>
      </c>
      <c r="H11" s="113">
        <v>218035</v>
      </c>
    </row>
    <row r="12" spans="1:8" ht="15">
      <c r="A12" s="111" t="s">
        <v>208</v>
      </c>
      <c r="B12" s="114">
        <v>6342</v>
      </c>
      <c r="C12" s="114">
        <v>6970</v>
      </c>
      <c r="D12" s="114">
        <v>7651</v>
      </c>
      <c r="E12" s="114">
        <v>19780</v>
      </c>
      <c r="F12" s="114">
        <v>154202</v>
      </c>
      <c r="G12" s="114">
        <v>22351</v>
      </c>
      <c r="H12" s="114">
        <v>213254</v>
      </c>
    </row>
    <row r="13" spans="1:8" ht="15">
      <c r="A13" s="110" t="s">
        <v>220</v>
      </c>
      <c r="B13" s="113">
        <v>2831</v>
      </c>
      <c r="C13" s="113">
        <v>3308</v>
      </c>
      <c r="D13" s="113">
        <v>2938</v>
      </c>
      <c r="E13" s="113">
        <v>7772</v>
      </c>
      <c r="F13" s="113">
        <v>86844</v>
      </c>
      <c r="G13" s="113">
        <v>10700</v>
      </c>
      <c r="H13" s="113">
        <v>115549</v>
      </c>
    </row>
    <row r="14" spans="1:8" ht="15">
      <c r="A14" s="111" t="s">
        <v>231</v>
      </c>
      <c r="B14" s="114">
        <v>2656</v>
      </c>
      <c r="C14" s="114">
        <v>3372</v>
      </c>
      <c r="D14" s="114">
        <v>3194</v>
      </c>
      <c r="E14" s="114">
        <v>12279</v>
      </c>
      <c r="F14" s="114">
        <v>92674</v>
      </c>
      <c r="G14" s="114">
        <v>10405</v>
      </c>
      <c r="H14" s="114">
        <v>123630</v>
      </c>
    </row>
    <row r="15" spans="1:8" ht="15">
      <c r="A15" s="110" t="s">
        <v>245</v>
      </c>
      <c r="B15" s="113">
        <v>1379</v>
      </c>
      <c r="C15" s="113">
        <v>1495</v>
      </c>
      <c r="D15" s="113">
        <v>1676</v>
      </c>
      <c r="E15" s="113">
        <v>3775</v>
      </c>
      <c r="F15" s="113">
        <v>39894</v>
      </c>
      <c r="G15" s="113">
        <v>4120</v>
      </c>
      <c r="H15" s="113">
        <v>51022</v>
      </c>
    </row>
    <row r="16" spans="1:8" ht="15">
      <c r="A16" s="111" t="s">
        <v>253</v>
      </c>
      <c r="B16" s="114">
        <v>591</v>
      </c>
      <c r="C16" s="114">
        <v>503</v>
      </c>
      <c r="D16" s="114">
        <v>442</v>
      </c>
      <c r="E16" s="114">
        <v>1977</v>
      </c>
      <c r="F16" s="114">
        <v>8888</v>
      </c>
      <c r="G16" s="114">
        <v>1261</v>
      </c>
      <c r="H16" s="114">
        <v>13201</v>
      </c>
    </row>
    <row r="17" spans="1:8" ht="15">
      <c r="A17" s="110" t="s">
        <v>263</v>
      </c>
      <c r="B17" s="113">
        <v>1501</v>
      </c>
      <c r="C17" s="113">
        <v>1232</v>
      </c>
      <c r="D17" s="113">
        <v>1047</v>
      </c>
      <c r="E17" s="113">
        <v>4209</v>
      </c>
      <c r="F17" s="113">
        <v>30301</v>
      </c>
      <c r="G17" s="113">
        <v>3256</v>
      </c>
      <c r="H17" s="113">
        <v>40742</v>
      </c>
    </row>
    <row r="18" spans="1:8" ht="15">
      <c r="A18" s="111" t="s">
        <v>274</v>
      </c>
      <c r="B18" s="114">
        <v>4034</v>
      </c>
      <c r="C18" s="114">
        <v>2750</v>
      </c>
      <c r="D18" s="114">
        <v>3432</v>
      </c>
      <c r="E18" s="114">
        <v>11128</v>
      </c>
      <c r="F18" s="114">
        <v>104333</v>
      </c>
      <c r="G18" s="114">
        <v>10879</v>
      </c>
      <c r="H18" s="114">
        <v>132912</v>
      </c>
    </row>
    <row r="19" spans="1:8" ht="15">
      <c r="A19" s="109" t="s">
        <v>288</v>
      </c>
      <c r="B19" s="109">
        <f aca="true" t="shared" si="0" ref="B19:H19">SUM(B7:B18)</f>
        <v>68433</v>
      </c>
      <c r="C19" s="109">
        <f t="shared" si="0"/>
        <v>100715</v>
      </c>
      <c r="D19" s="109">
        <f t="shared" si="0"/>
        <v>106689</v>
      </c>
      <c r="E19" s="109">
        <f t="shared" si="0"/>
        <v>194631</v>
      </c>
      <c r="F19" s="109">
        <f t="shared" si="0"/>
        <v>1944821</v>
      </c>
      <c r="G19" s="109">
        <f t="shared" si="0"/>
        <v>289542</v>
      </c>
      <c r="H19" s="109">
        <f t="shared" si="0"/>
        <v>2663764</v>
      </c>
    </row>
    <row r="21" spans="1:9" ht="15">
      <c r="A21" s="472" t="s">
        <v>979</v>
      </c>
      <c r="B21" s="472"/>
      <c r="C21" s="472"/>
      <c r="D21" s="472"/>
      <c r="E21" s="472"/>
      <c r="F21" s="472"/>
      <c r="G21" s="472"/>
      <c r="H21" s="472"/>
      <c r="I21" s="47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&amp;L31.01.2014&amp;CTÜRKİYE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J52"/>
  <sheetViews>
    <sheetView showGridLines="0" zoomScalePageLayoutView="0" workbookViewId="0" topLeftCell="A1">
      <selection activeCell="H24" sqref="H24"/>
    </sheetView>
  </sheetViews>
  <sheetFormatPr defaultColWidth="9.140625" defaultRowHeight="15"/>
  <cols>
    <col min="2" max="2" width="58.00390625" style="0" customWidth="1"/>
    <col min="3" max="5" width="10.7109375" style="160" customWidth="1"/>
    <col min="6" max="6" width="9.57421875" style="160" customWidth="1"/>
    <col min="7" max="7" width="8.421875" style="0" customWidth="1"/>
  </cols>
  <sheetData>
    <row r="2" spans="1:7" ht="15">
      <c r="A2" s="410" t="s">
        <v>8</v>
      </c>
      <c r="B2" s="410"/>
      <c r="C2" s="410"/>
      <c r="D2" s="410"/>
      <c r="E2" s="251"/>
      <c r="F2" s="251"/>
      <c r="G2" s="251"/>
    </row>
    <row r="4" spans="1:7" ht="15">
      <c r="A4" s="415" t="s">
        <v>983</v>
      </c>
      <c r="B4" s="415"/>
      <c r="C4" s="415"/>
      <c r="D4" s="415"/>
      <c r="E4" s="11"/>
      <c r="F4" s="11"/>
      <c r="G4" s="11"/>
    </row>
    <row r="5" spans="1:5" ht="15">
      <c r="A5" s="481" t="s">
        <v>13</v>
      </c>
      <c r="B5" s="481" t="s">
        <v>14</v>
      </c>
      <c r="C5" s="416" t="s">
        <v>160</v>
      </c>
      <c r="D5" s="416"/>
      <c r="E5" s="416"/>
    </row>
    <row r="6" spans="1:6" ht="24.75" customHeight="1">
      <c r="A6" s="481"/>
      <c r="B6" s="481"/>
      <c r="C6" s="354">
        <v>2012</v>
      </c>
      <c r="D6" s="354">
        <v>2013</v>
      </c>
      <c r="E6" s="327" t="s">
        <v>972</v>
      </c>
      <c r="F6"/>
    </row>
    <row r="7" spans="1:6" ht="15">
      <c r="A7" s="169">
        <v>25</v>
      </c>
      <c r="B7" s="125" t="s">
        <v>636</v>
      </c>
      <c r="C7" s="126">
        <v>111</v>
      </c>
      <c r="D7" s="126">
        <v>141</v>
      </c>
      <c r="E7" s="304">
        <v>27.027027027027028</v>
      </c>
      <c r="F7"/>
    </row>
    <row r="8" spans="1:6" ht="15">
      <c r="A8" s="167">
        <v>20</v>
      </c>
      <c r="B8" s="168" t="s">
        <v>632</v>
      </c>
      <c r="C8" s="120">
        <v>108</v>
      </c>
      <c r="D8" s="120">
        <v>128</v>
      </c>
      <c r="E8" s="308">
        <v>18.51851851851852</v>
      </c>
      <c r="F8"/>
    </row>
    <row r="9" spans="1:6" ht="15">
      <c r="A9" s="315">
        <v>28</v>
      </c>
      <c r="B9" s="216" t="s">
        <v>638</v>
      </c>
      <c r="C9" s="217">
        <v>100</v>
      </c>
      <c r="D9" s="217">
        <v>122</v>
      </c>
      <c r="E9" s="304">
        <v>22</v>
      </c>
      <c r="F9"/>
    </row>
    <row r="10" spans="1:6" ht="15">
      <c r="A10" s="167">
        <v>22</v>
      </c>
      <c r="B10" s="168" t="s">
        <v>633</v>
      </c>
      <c r="C10" s="120">
        <v>94</v>
      </c>
      <c r="D10" s="120">
        <v>115</v>
      </c>
      <c r="E10" s="308">
        <v>22.340425531914892</v>
      </c>
      <c r="F10"/>
    </row>
    <row r="11" spans="1:6" ht="15">
      <c r="A11" s="315">
        <v>10</v>
      </c>
      <c r="B11" s="216" t="s">
        <v>622</v>
      </c>
      <c r="C11" s="217">
        <v>93</v>
      </c>
      <c r="D11" s="217">
        <v>100</v>
      </c>
      <c r="E11" s="304">
        <v>7.526881720430108</v>
      </c>
      <c r="F11"/>
    </row>
    <row r="12" spans="1:6" ht="15" customHeight="1">
      <c r="A12" s="167">
        <v>29</v>
      </c>
      <c r="B12" s="168" t="s">
        <v>639</v>
      </c>
      <c r="C12" s="120">
        <v>87</v>
      </c>
      <c r="D12" s="120">
        <v>97</v>
      </c>
      <c r="E12" s="308">
        <v>11.494252873563218</v>
      </c>
      <c r="F12"/>
    </row>
    <row r="13" spans="1:6" ht="15">
      <c r="A13" s="169">
        <v>23</v>
      </c>
      <c r="B13" s="125" t="s">
        <v>634</v>
      </c>
      <c r="C13" s="126">
        <v>73</v>
      </c>
      <c r="D13" s="126">
        <v>80</v>
      </c>
      <c r="E13" s="304">
        <v>9.58904109589041</v>
      </c>
      <c r="F13"/>
    </row>
    <row r="14" spans="1:6" ht="15">
      <c r="A14" s="167">
        <v>13</v>
      </c>
      <c r="B14" s="168" t="s">
        <v>625</v>
      </c>
      <c r="C14" s="120">
        <v>63</v>
      </c>
      <c r="D14" s="120">
        <v>64</v>
      </c>
      <c r="E14" s="308">
        <v>1.5873015873015872</v>
      </c>
      <c r="F14"/>
    </row>
    <row r="15" spans="1:6" ht="15">
      <c r="A15" s="169">
        <v>27</v>
      </c>
      <c r="B15" s="125" t="s">
        <v>637</v>
      </c>
      <c r="C15" s="126">
        <v>49</v>
      </c>
      <c r="D15" s="126">
        <v>61</v>
      </c>
      <c r="E15" s="304">
        <v>24.489795918367346</v>
      </c>
      <c r="F15"/>
    </row>
    <row r="16" spans="1:6" ht="15">
      <c r="A16" s="167">
        <v>24</v>
      </c>
      <c r="B16" s="168" t="s">
        <v>635</v>
      </c>
      <c r="C16" s="120">
        <v>44</v>
      </c>
      <c r="D16" s="120">
        <v>45</v>
      </c>
      <c r="E16" s="308">
        <v>2.272727272727273</v>
      </c>
      <c r="F16"/>
    </row>
    <row r="17" spans="1:6" ht="15">
      <c r="A17" s="319" t="s">
        <v>41</v>
      </c>
      <c r="B17" s="216" t="s">
        <v>621</v>
      </c>
      <c r="C17" s="217">
        <v>30</v>
      </c>
      <c r="D17" s="217">
        <v>40</v>
      </c>
      <c r="E17" s="304">
        <v>33.33333333333333</v>
      </c>
      <c r="F17"/>
    </row>
    <row r="18" spans="1:6" ht="15">
      <c r="A18" s="167">
        <v>17</v>
      </c>
      <c r="B18" s="168" t="s">
        <v>629</v>
      </c>
      <c r="C18" s="120">
        <v>34</v>
      </c>
      <c r="D18" s="120">
        <v>37</v>
      </c>
      <c r="E18" s="308">
        <v>8.823529411764707</v>
      </c>
      <c r="F18"/>
    </row>
    <row r="19" spans="1:6" ht="15">
      <c r="A19" s="315">
        <v>14</v>
      </c>
      <c r="B19" s="216" t="s">
        <v>626</v>
      </c>
      <c r="C19" s="217">
        <v>28</v>
      </c>
      <c r="D19" s="217">
        <v>26</v>
      </c>
      <c r="E19" s="304">
        <v>-7.142857142857142</v>
      </c>
      <c r="F19"/>
    </row>
    <row r="20" spans="1:6" ht="15">
      <c r="A20" s="167">
        <v>26</v>
      </c>
      <c r="B20" s="168" t="s">
        <v>613</v>
      </c>
      <c r="C20" s="120">
        <v>22</v>
      </c>
      <c r="D20" s="120">
        <v>25</v>
      </c>
      <c r="E20" s="308">
        <v>13.636363636363635</v>
      </c>
      <c r="F20"/>
    </row>
    <row r="21" spans="1:6" ht="15">
      <c r="A21" s="315">
        <v>35</v>
      </c>
      <c r="B21" s="216" t="s">
        <v>644</v>
      </c>
      <c r="C21" s="217">
        <v>17</v>
      </c>
      <c r="D21" s="217">
        <v>25</v>
      </c>
      <c r="E21" s="304">
        <v>47.05882352941176</v>
      </c>
      <c r="F21"/>
    </row>
    <row r="22" spans="1:6" ht="15">
      <c r="A22" s="190" t="s">
        <v>755</v>
      </c>
      <c r="B22" s="168" t="s">
        <v>651</v>
      </c>
      <c r="C22" s="120">
        <v>19</v>
      </c>
      <c r="D22" s="120">
        <v>24</v>
      </c>
      <c r="E22" s="308">
        <v>26.31578947368421</v>
      </c>
      <c r="F22"/>
    </row>
    <row r="23" spans="1:6" ht="15">
      <c r="A23" s="319" t="s">
        <v>750</v>
      </c>
      <c r="B23" s="216" t="s">
        <v>640</v>
      </c>
      <c r="C23" s="217">
        <v>21</v>
      </c>
      <c r="D23" s="217">
        <v>22</v>
      </c>
      <c r="E23" s="304">
        <v>4.761904761904762</v>
      </c>
      <c r="F23"/>
    </row>
    <row r="24" spans="1:6" ht="15">
      <c r="A24" s="190" t="s">
        <v>749</v>
      </c>
      <c r="B24" s="168" t="s">
        <v>623</v>
      </c>
      <c r="C24" s="120">
        <v>14</v>
      </c>
      <c r="D24" s="120">
        <v>21</v>
      </c>
      <c r="E24" s="308">
        <v>50</v>
      </c>
      <c r="F24"/>
    </row>
    <row r="25" spans="1:6" ht="15" customHeight="1">
      <c r="A25" s="315">
        <v>32</v>
      </c>
      <c r="B25" s="216" t="s">
        <v>642</v>
      </c>
      <c r="C25" s="217">
        <v>17</v>
      </c>
      <c r="D25" s="217">
        <v>20</v>
      </c>
      <c r="E25" s="304">
        <v>17.647058823529413</v>
      </c>
      <c r="F25"/>
    </row>
    <row r="26" spans="1:6" ht="15">
      <c r="A26" s="167">
        <v>19</v>
      </c>
      <c r="B26" s="168" t="s">
        <v>631</v>
      </c>
      <c r="C26" s="120">
        <v>13</v>
      </c>
      <c r="D26" s="120">
        <v>15</v>
      </c>
      <c r="E26" s="308">
        <v>15.384615384615385</v>
      </c>
      <c r="F26"/>
    </row>
    <row r="27" spans="1:6" ht="15">
      <c r="A27" s="315">
        <v>18</v>
      </c>
      <c r="B27" s="216" t="s">
        <v>630</v>
      </c>
      <c r="C27" s="217">
        <v>13</v>
      </c>
      <c r="D27" s="217">
        <v>13</v>
      </c>
      <c r="E27" s="304">
        <v>0</v>
      </c>
      <c r="F27"/>
    </row>
    <row r="28" spans="1:6" ht="15">
      <c r="A28" s="190" t="s">
        <v>751</v>
      </c>
      <c r="B28" s="168" t="s">
        <v>641</v>
      </c>
      <c r="C28" s="120">
        <v>9</v>
      </c>
      <c r="D28" s="120">
        <v>13</v>
      </c>
      <c r="E28" s="308">
        <v>44.44444444444444</v>
      </c>
      <c r="F28"/>
    </row>
    <row r="29" spans="1:6" ht="15">
      <c r="A29" s="169">
        <v>46</v>
      </c>
      <c r="B29" s="125" t="s">
        <v>647</v>
      </c>
      <c r="C29" s="126">
        <v>11</v>
      </c>
      <c r="D29" s="126">
        <v>13</v>
      </c>
      <c r="E29" s="304">
        <v>18.181818181818183</v>
      </c>
      <c r="F29"/>
    </row>
    <row r="30" spans="1:6" ht="15" customHeight="1">
      <c r="A30" s="167">
        <v>21</v>
      </c>
      <c r="B30" s="168" t="s">
        <v>612</v>
      </c>
      <c r="C30" s="120">
        <v>7</v>
      </c>
      <c r="D30" s="120">
        <v>12</v>
      </c>
      <c r="E30" s="308">
        <v>71.42857142857143</v>
      </c>
      <c r="F30"/>
    </row>
    <row r="31" spans="1:6" ht="25.5" customHeight="1">
      <c r="A31" s="169">
        <v>38</v>
      </c>
      <c r="B31" s="125" t="s">
        <v>645</v>
      </c>
      <c r="C31" s="126">
        <v>8</v>
      </c>
      <c r="D31" s="126">
        <v>11</v>
      </c>
      <c r="E31" s="304">
        <v>37.5</v>
      </c>
      <c r="F31"/>
    </row>
    <row r="32" spans="1:6" ht="15">
      <c r="A32" s="190" t="s">
        <v>29</v>
      </c>
      <c r="B32" s="168" t="s">
        <v>615</v>
      </c>
      <c r="C32" s="120">
        <v>7</v>
      </c>
      <c r="D32" s="120">
        <v>9</v>
      </c>
      <c r="E32" s="308">
        <v>28.57142857142857</v>
      </c>
      <c r="F32"/>
    </row>
    <row r="33" spans="1:6" ht="15" customHeight="1">
      <c r="A33" s="319" t="s">
        <v>39</v>
      </c>
      <c r="B33" s="216" t="s">
        <v>620</v>
      </c>
      <c r="C33" s="217">
        <v>9</v>
      </c>
      <c r="D33" s="217">
        <v>9</v>
      </c>
      <c r="E33" s="304">
        <v>0</v>
      </c>
      <c r="F33"/>
    </row>
    <row r="34" spans="1:6" ht="25.5">
      <c r="A34" s="167">
        <v>45</v>
      </c>
      <c r="B34" s="168" t="s">
        <v>646</v>
      </c>
      <c r="C34" s="120">
        <v>6</v>
      </c>
      <c r="D34" s="120">
        <v>9</v>
      </c>
      <c r="E34" s="308">
        <v>50</v>
      </c>
      <c r="F34"/>
    </row>
    <row r="35" spans="1:6" ht="15">
      <c r="A35" s="315">
        <v>15</v>
      </c>
      <c r="B35" s="216" t="s">
        <v>627</v>
      </c>
      <c r="C35" s="217">
        <v>7</v>
      </c>
      <c r="D35" s="217">
        <v>8</v>
      </c>
      <c r="E35" s="304">
        <v>14.285714285714285</v>
      </c>
      <c r="F35"/>
    </row>
    <row r="36" spans="1:6" ht="25.5">
      <c r="A36" s="167">
        <v>16</v>
      </c>
      <c r="B36" s="168" t="s">
        <v>628</v>
      </c>
      <c r="C36" s="120">
        <v>5</v>
      </c>
      <c r="D36" s="120">
        <v>5</v>
      </c>
      <c r="E36" s="308">
        <v>0</v>
      </c>
      <c r="F36"/>
    </row>
    <row r="37" spans="1:6" ht="15">
      <c r="A37" s="319" t="s">
        <v>753</v>
      </c>
      <c r="B37" s="216" t="s">
        <v>649</v>
      </c>
      <c r="C37" s="217">
        <v>5</v>
      </c>
      <c r="D37" s="217">
        <v>5</v>
      </c>
      <c r="E37" s="304">
        <v>0</v>
      </c>
      <c r="F37"/>
    </row>
    <row r="38" spans="1:6" ht="15">
      <c r="A38" s="167">
        <v>12</v>
      </c>
      <c r="B38" s="168" t="s">
        <v>624</v>
      </c>
      <c r="C38" s="120">
        <v>4</v>
      </c>
      <c r="D38" s="120">
        <v>4</v>
      </c>
      <c r="E38" s="308">
        <v>0</v>
      </c>
      <c r="F38"/>
    </row>
    <row r="39" spans="1:6" ht="15">
      <c r="A39" s="319" t="s">
        <v>754</v>
      </c>
      <c r="B39" s="216" t="s">
        <v>650</v>
      </c>
      <c r="C39" s="217">
        <v>4</v>
      </c>
      <c r="D39" s="217">
        <v>4</v>
      </c>
      <c r="E39" s="304">
        <v>0</v>
      </c>
      <c r="F39"/>
    </row>
    <row r="40" spans="1:6" ht="15">
      <c r="A40" s="190" t="s">
        <v>752</v>
      </c>
      <c r="B40" s="168" t="s">
        <v>643</v>
      </c>
      <c r="C40" s="120">
        <v>3</v>
      </c>
      <c r="D40" s="120">
        <v>3</v>
      </c>
      <c r="E40" s="308">
        <v>0</v>
      </c>
      <c r="F40"/>
    </row>
    <row r="41" spans="1:6" ht="15">
      <c r="A41" s="315">
        <v>52</v>
      </c>
      <c r="B41" s="216" t="s">
        <v>648</v>
      </c>
      <c r="C41" s="217">
        <v>2</v>
      </c>
      <c r="D41" s="217">
        <v>3</v>
      </c>
      <c r="E41" s="304">
        <v>50</v>
      </c>
      <c r="F41"/>
    </row>
    <row r="42" spans="1:6" ht="15">
      <c r="A42" s="190" t="s">
        <v>32</v>
      </c>
      <c r="B42" s="168" t="s">
        <v>617</v>
      </c>
      <c r="C42" s="120">
        <v>1</v>
      </c>
      <c r="D42" s="120">
        <v>2</v>
      </c>
      <c r="E42" s="308">
        <v>100</v>
      </c>
      <c r="F42"/>
    </row>
    <row r="43" spans="1:6" ht="15">
      <c r="A43" s="319" t="s">
        <v>35</v>
      </c>
      <c r="B43" s="216" t="s">
        <v>618</v>
      </c>
      <c r="C43" s="217">
        <v>2</v>
      </c>
      <c r="D43" s="217">
        <v>2</v>
      </c>
      <c r="E43" s="304">
        <v>0</v>
      </c>
      <c r="F43"/>
    </row>
    <row r="44" spans="1:6" ht="15">
      <c r="A44" s="357">
        <v>96</v>
      </c>
      <c r="B44" s="358" t="s">
        <v>652</v>
      </c>
      <c r="C44" s="359">
        <v>1</v>
      </c>
      <c r="D44" s="359">
        <v>0</v>
      </c>
      <c r="E44" s="308">
        <v>-100</v>
      </c>
      <c r="F44"/>
    </row>
    <row r="45" spans="1:6" ht="15">
      <c r="A45" s="482" t="s">
        <v>7</v>
      </c>
      <c r="B45" s="482"/>
      <c r="C45" s="106">
        <v>1141</v>
      </c>
      <c r="D45" s="121">
        <v>1333</v>
      </c>
      <c r="E45" s="317">
        <v>16.827344434706397</v>
      </c>
      <c r="F45" s="362"/>
    </row>
    <row r="46" spans="1:6" ht="15">
      <c r="A46" s="158"/>
      <c r="B46" s="360"/>
      <c r="C46" s="361"/>
      <c r="D46" s="361"/>
      <c r="E46" s="162"/>
      <c r="F46" s="162"/>
    </row>
    <row r="47" spans="1:7" ht="15" customHeight="1">
      <c r="A47" s="413" t="s">
        <v>654</v>
      </c>
      <c r="B47" s="413"/>
      <c r="C47" s="413"/>
      <c r="D47" s="413"/>
      <c r="E47" s="413"/>
      <c r="F47" s="413"/>
      <c r="G47" s="364"/>
    </row>
    <row r="48" spans="1:7" ht="15">
      <c r="A48" s="413"/>
      <c r="B48" s="413"/>
      <c r="C48" s="413"/>
      <c r="D48" s="413"/>
      <c r="E48" s="413"/>
      <c r="F48" s="413"/>
      <c r="G48" s="364"/>
    </row>
    <row r="49" spans="1:5" ht="23.25" customHeight="1">
      <c r="A49" s="365" t="s">
        <v>653</v>
      </c>
      <c r="B49" s="365"/>
      <c r="C49" s="365"/>
      <c r="D49" s="365"/>
      <c r="E49" s="365"/>
    </row>
    <row r="50" spans="1:7" ht="15" customHeight="1">
      <c r="A50" s="413"/>
      <c r="B50" s="413"/>
      <c r="C50" s="413"/>
      <c r="D50" s="413"/>
      <c r="E50" s="413"/>
      <c r="F50" s="413"/>
      <c r="G50" s="413"/>
    </row>
    <row r="51" spans="1:7" ht="15">
      <c r="A51" s="413"/>
      <c r="B51" s="413"/>
      <c r="C51" s="413"/>
      <c r="D51" s="413"/>
      <c r="E51" s="413"/>
      <c r="F51" s="413"/>
      <c r="G51" s="413"/>
    </row>
    <row r="52" spans="1:10" ht="45" customHeight="1">
      <c r="A52" s="414"/>
      <c r="B52" s="414"/>
      <c r="C52" s="320"/>
      <c r="D52" s="200"/>
      <c r="E52" s="200"/>
      <c r="F52" s="200"/>
      <c r="G52" s="124"/>
      <c r="H52" s="123"/>
      <c r="I52" s="123"/>
      <c r="J52" s="123"/>
    </row>
  </sheetData>
  <sheetProtection/>
  <mergeCells count="9">
    <mergeCell ref="A50:G51"/>
    <mergeCell ref="A52:B52"/>
    <mergeCell ref="A4:D4"/>
    <mergeCell ref="A2:D2"/>
    <mergeCell ref="A5:A6"/>
    <mergeCell ref="B5:B6"/>
    <mergeCell ref="C5:E5"/>
    <mergeCell ref="A45:B45"/>
    <mergeCell ref="A47:F48"/>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3" r:id="rId1"/>
  <headerFooter>
    <oddFooter>&amp;L31.01.2014&amp;CTÜRKİYE ODALAR ve BORSALAR BİRLİĞİ
Bilgi Hizmetleri Dairesi&amp;R&amp;P</oddFooter>
  </headerFooter>
  <ignoredErrors>
    <ignoredError sqref="A22:A24 A28 A37 A39:A40 A17 A32:A33 A42:A43"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B1:H72"/>
  <sheetViews>
    <sheetView showGridLines="0" zoomScalePageLayoutView="0" workbookViewId="0" topLeftCell="A1">
      <selection activeCell="J13" sqref="J13"/>
    </sheetView>
  </sheetViews>
  <sheetFormatPr defaultColWidth="9.140625" defaultRowHeight="15"/>
  <cols>
    <col min="3" max="3" width="11.28125" style="0" customWidth="1"/>
    <col min="4" max="4" width="21.421875" style="0" customWidth="1"/>
    <col min="5" max="5" width="13.7109375" style="160" customWidth="1"/>
    <col min="6" max="7" width="13.7109375" style="0" customWidth="1"/>
    <col min="13" max="13" width="9.28125" style="0" customWidth="1"/>
  </cols>
  <sheetData>
    <row r="1" spans="2:7" ht="15">
      <c r="B1" s="483" t="s">
        <v>8</v>
      </c>
      <c r="C1" s="484"/>
      <c r="D1" s="484"/>
      <c r="E1" s="484"/>
      <c r="F1" s="484"/>
      <c r="G1" s="484"/>
    </row>
    <row r="2" spans="2:7" ht="15">
      <c r="B2" s="484"/>
      <c r="C2" s="484"/>
      <c r="D2" s="484"/>
      <c r="E2" s="484"/>
      <c r="F2" s="484"/>
      <c r="G2" s="484"/>
    </row>
    <row r="3" spans="2:7" ht="15">
      <c r="B3" s="402" t="s">
        <v>292</v>
      </c>
      <c r="C3" s="401"/>
      <c r="D3" s="401"/>
      <c r="E3" s="401"/>
      <c r="F3" s="401"/>
      <c r="G3" s="401"/>
    </row>
    <row r="5" spans="3:7" ht="15">
      <c r="C5" s="481" t="s">
        <v>290</v>
      </c>
      <c r="D5" s="481" t="s">
        <v>291</v>
      </c>
      <c r="E5" s="416" t="s">
        <v>15</v>
      </c>
      <c r="F5" s="416"/>
      <c r="G5" s="416"/>
    </row>
    <row r="6" spans="3:7" ht="15" customHeight="1">
      <c r="C6" s="481"/>
      <c r="D6" s="481"/>
      <c r="E6" s="485">
        <v>2012</v>
      </c>
      <c r="F6" s="490">
        <v>2013</v>
      </c>
      <c r="G6" s="488" t="s">
        <v>972</v>
      </c>
    </row>
    <row r="7" spans="3:7" ht="15">
      <c r="C7" s="481"/>
      <c r="D7" s="481"/>
      <c r="E7" s="486"/>
      <c r="F7" s="404"/>
      <c r="G7" s="486"/>
    </row>
    <row r="8" spans="3:7" ht="15">
      <c r="C8" s="204" t="s">
        <v>868</v>
      </c>
      <c r="D8" s="125" t="s">
        <v>76</v>
      </c>
      <c r="E8" s="126">
        <v>165</v>
      </c>
      <c r="F8" s="126">
        <v>183</v>
      </c>
      <c r="G8" s="159">
        <f>(F8-E8)/E8*100</f>
        <v>10.909090909090908</v>
      </c>
    </row>
    <row r="9" spans="3:7" ht="15" customHeight="1">
      <c r="C9" s="203">
        <v>34</v>
      </c>
      <c r="D9" s="168" t="s">
        <v>69</v>
      </c>
      <c r="E9" s="120">
        <v>118</v>
      </c>
      <c r="F9" s="120">
        <v>174</v>
      </c>
      <c r="G9" s="166">
        <f aca="true" t="shared" si="0" ref="G9:G62">(F9-E9)/E9*100</f>
        <v>47.45762711864407</v>
      </c>
    </row>
    <row r="10" spans="3:7" ht="15">
      <c r="C10" s="204">
        <v>35</v>
      </c>
      <c r="D10" s="125" t="s">
        <v>70</v>
      </c>
      <c r="E10" s="126">
        <v>170</v>
      </c>
      <c r="F10" s="126">
        <v>172</v>
      </c>
      <c r="G10" s="159">
        <f t="shared" si="0"/>
        <v>1.1764705882352942</v>
      </c>
    </row>
    <row r="11" spans="3:7" ht="15">
      <c r="C11" s="203" t="s">
        <v>867</v>
      </c>
      <c r="D11" s="168" t="s">
        <v>51</v>
      </c>
      <c r="E11" s="120">
        <v>136</v>
      </c>
      <c r="F11" s="120">
        <v>136</v>
      </c>
      <c r="G11" s="166">
        <f t="shared" si="0"/>
        <v>0</v>
      </c>
    </row>
    <row r="12" spans="3:7" ht="15">
      <c r="C12" s="204" t="s">
        <v>880</v>
      </c>
      <c r="D12" s="216" t="s">
        <v>94</v>
      </c>
      <c r="E12" s="217">
        <v>79</v>
      </c>
      <c r="F12" s="217">
        <v>86</v>
      </c>
      <c r="G12" s="159">
        <f t="shared" si="0"/>
        <v>8.860759493670885</v>
      </c>
    </row>
    <row r="13" spans="3:7" ht="15">
      <c r="C13" s="203" t="s">
        <v>37</v>
      </c>
      <c r="D13" s="168" t="s">
        <v>38</v>
      </c>
      <c r="E13" s="120">
        <v>42</v>
      </c>
      <c r="F13" s="120">
        <v>60</v>
      </c>
      <c r="G13" s="166">
        <f t="shared" si="0"/>
        <v>42.857142857142854</v>
      </c>
    </row>
    <row r="14" spans="3:7" ht="15">
      <c r="C14" s="204" t="s">
        <v>39</v>
      </c>
      <c r="D14" s="125" t="s">
        <v>40</v>
      </c>
      <c r="E14" s="126">
        <v>32</v>
      </c>
      <c r="F14" s="126">
        <v>44</v>
      </c>
      <c r="G14" s="159">
        <f t="shared" si="0"/>
        <v>37.5</v>
      </c>
    </row>
    <row r="15" spans="3:7" ht="15">
      <c r="C15" s="203" t="s">
        <v>854</v>
      </c>
      <c r="D15" s="168" t="s">
        <v>89</v>
      </c>
      <c r="E15" s="120">
        <v>22</v>
      </c>
      <c r="F15" s="120">
        <v>31</v>
      </c>
      <c r="G15" s="166">
        <f t="shared" si="0"/>
        <v>40.909090909090914</v>
      </c>
    </row>
    <row r="16" spans="3:7" ht="15">
      <c r="C16" s="204" t="s">
        <v>865</v>
      </c>
      <c r="D16" s="125" t="s">
        <v>80</v>
      </c>
      <c r="E16" s="126">
        <v>19</v>
      </c>
      <c r="F16" s="126">
        <v>26</v>
      </c>
      <c r="G16" s="159">
        <f t="shared" si="0"/>
        <v>36.84210526315789</v>
      </c>
    </row>
    <row r="17" spans="3:7" ht="15">
      <c r="C17" s="203">
        <v>31</v>
      </c>
      <c r="D17" s="168" t="s">
        <v>66</v>
      </c>
      <c r="E17" s="120">
        <v>17</v>
      </c>
      <c r="F17" s="120">
        <v>20</v>
      </c>
      <c r="G17" s="166">
        <f t="shared" si="0"/>
        <v>17.647058823529413</v>
      </c>
    </row>
    <row r="18" spans="3:7" ht="15">
      <c r="C18" s="204">
        <v>26</v>
      </c>
      <c r="D18" s="216" t="s">
        <v>61</v>
      </c>
      <c r="E18" s="217">
        <v>17</v>
      </c>
      <c r="F18" s="217">
        <v>17</v>
      </c>
      <c r="G18" s="159">
        <f t="shared" si="0"/>
        <v>0</v>
      </c>
    </row>
    <row r="19" spans="3:7" ht="15">
      <c r="C19" s="203" t="s">
        <v>29</v>
      </c>
      <c r="D19" s="168" t="s">
        <v>30</v>
      </c>
      <c r="E19" s="120">
        <v>11</v>
      </c>
      <c r="F19" s="120">
        <v>15</v>
      </c>
      <c r="G19" s="166">
        <f t="shared" si="0"/>
        <v>36.36363636363637</v>
      </c>
    </row>
    <row r="20" spans="3:7" ht="15">
      <c r="C20" s="204" t="s">
        <v>749</v>
      </c>
      <c r="D20" s="125" t="s">
        <v>46</v>
      </c>
      <c r="E20" s="126">
        <v>14</v>
      </c>
      <c r="F20" s="126">
        <v>14</v>
      </c>
      <c r="G20" s="159">
        <f t="shared" si="0"/>
        <v>0</v>
      </c>
    </row>
    <row r="21" spans="3:7" ht="15">
      <c r="C21" s="203" t="s">
        <v>869</v>
      </c>
      <c r="D21" s="168" t="s">
        <v>74</v>
      </c>
      <c r="E21" s="120">
        <v>15</v>
      </c>
      <c r="F21" s="120">
        <v>14</v>
      </c>
      <c r="G21" s="166">
        <f t="shared" si="0"/>
        <v>-6.666666666666667</v>
      </c>
    </row>
    <row r="22" spans="3:7" ht="15">
      <c r="C22" s="204">
        <v>81</v>
      </c>
      <c r="D22" s="216" t="s">
        <v>116</v>
      </c>
      <c r="E22" s="217">
        <v>13</v>
      </c>
      <c r="F22" s="217">
        <v>13</v>
      </c>
      <c r="G22" s="159">
        <f t="shared" si="0"/>
        <v>0</v>
      </c>
    </row>
    <row r="23" spans="3:7" ht="15">
      <c r="C23" s="203" t="s">
        <v>850</v>
      </c>
      <c r="D23" s="168" t="s">
        <v>45</v>
      </c>
      <c r="E23" s="120">
        <v>9</v>
      </c>
      <c r="F23" s="120">
        <v>9</v>
      </c>
      <c r="G23" s="166">
        <f t="shared" si="0"/>
        <v>0</v>
      </c>
    </row>
    <row r="24" spans="3:7" ht="15">
      <c r="C24" s="204" t="s">
        <v>864</v>
      </c>
      <c r="D24" s="216" t="s">
        <v>49</v>
      </c>
      <c r="E24" s="217">
        <v>9</v>
      </c>
      <c r="F24" s="217">
        <v>9</v>
      </c>
      <c r="G24" s="159">
        <f t="shared" si="0"/>
        <v>0</v>
      </c>
    </row>
    <row r="25" spans="3:7" ht="15">
      <c r="C25" s="203" t="s">
        <v>851</v>
      </c>
      <c r="D25" s="168" t="s">
        <v>83</v>
      </c>
      <c r="E25" s="120">
        <v>9</v>
      </c>
      <c r="F25" s="120">
        <v>9</v>
      </c>
      <c r="G25" s="166">
        <f t="shared" si="0"/>
        <v>0</v>
      </c>
    </row>
    <row r="26" spans="3:7" ht="15">
      <c r="C26" s="204" t="s">
        <v>43</v>
      </c>
      <c r="D26" s="125" t="s">
        <v>44</v>
      </c>
      <c r="E26" s="126">
        <v>6</v>
      </c>
      <c r="F26" s="126">
        <v>8</v>
      </c>
      <c r="G26" s="159">
        <f t="shared" si="0"/>
        <v>33.33333333333333</v>
      </c>
    </row>
    <row r="27" spans="3:7" ht="15">
      <c r="C27" s="203" t="s">
        <v>846</v>
      </c>
      <c r="D27" s="168" t="s">
        <v>52</v>
      </c>
      <c r="E27" s="120">
        <v>5</v>
      </c>
      <c r="F27" s="120">
        <v>8</v>
      </c>
      <c r="G27" s="166">
        <f t="shared" si="0"/>
        <v>60</v>
      </c>
    </row>
    <row r="28" spans="3:7" ht="15">
      <c r="C28" s="204" t="s">
        <v>863</v>
      </c>
      <c r="D28" s="125" t="s">
        <v>55</v>
      </c>
      <c r="E28" s="126">
        <v>11</v>
      </c>
      <c r="F28" s="126">
        <v>8</v>
      </c>
      <c r="G28" s="159">
        <f t="shared" si="0"/>
        <v>-27.27272727272727</v>
      </c>
    </row>
    <row r="29" spans="3:7" ht="15">
      <c r="C29" s="203" t="s">
        <v>874</v>
      </c>
      <c r="D29" s="168" t="s">
        <v>77</v>
      </c>
      <c r="E29" s="120">
        <v>9</v>
      </c>
      <c r="F29" s="120">
        <v>8</v>
      </c>
      <c r="G29" s="166">
        <f t="shared" si="0"/>
        <v>-11.11111111111111</v>
      </c>
    </row>
    <row r="30" spans="3:7" ht="15">
      <c r="C30" s="204" t="s">
        <v>859</v>
      </c>
      <c r="D30" s="125" t="s">
        <v>93</v>
      </c>
      <c r="E30" s="126">
        <v>5</v>
      </c>
      <c r="F30" s="126">
        <v>6</v>
      </c>
      <c r="G30" s="159">
        <f t="shared" si="0"/>
        <v>20</v>
      </c>
    </row>
    <row r="31" spans="3:7" ht="15">
      <c r="C31" s="203" t="s">
        <v>883</v>
      </c>
      <c r="D31" s="168" t="s">
        <v>103</v>
      </c>
      <c r="E31" s="120">
        <v>4</v>
      </c>
      <c r="F31" s="120">
        <v>6</v>
      </c>
      <c r="G31" s="166">
        <f t="shared" si="0"/>
        <v>50</v>
      </c>
    </row>
    <row r="32" spans="3:7" ht="15" customHeight="1">
      <c r="C32" s="204" t="s">
        <v>32</v>
      </c>
      <c r="D32" s="216" t="s">
        <v>33</v>
      </c>
      <c r="E32" s="217">
        <v>3</v>
      </c>
      <c r="F32" s="217">
        <v>5</v>
      </c>
      <c r="G32" s="159">
        <f t="shared" si="0"/>
        <v>66.66666666666666</v>
      </c>
    </row>
    <row r="33" spans="3:7" ht="15" customHeight="1">
      <c r="C33" s="203" t="s">
        <v>873</v>
      </c>
      <c r="D33" s="168" t="s">
        <v>81</v>
      </c>
      <c r="E33" s="120">
        <v>3</v>
      </c>
      <c r="F33" s="120">
        <v>5</v>
      </c>
      <c r="G33" s="166">
        <f t="shared" si="0"/>
        <v>66.66666666666666</v>
      </c>
    </row>
    <row r="34" spans="3:7" ht="15">
      <c r="C34" s="204">
        <v>55</v>
      </c>
      <c r="D34" s="216" t="s">
        <v>90</v>
      </c>
      <c r="E34" s="217">
        <v>3</v>
      </c>
      <c r="F34" s="217">
        <v>5</v>
      </c>
      <c r="G34" s="159">
        <f t="shared" si="0"/>
        <v>66.66666666666666</v>
      </c>
    </row>
    <row r="35" spans="3:7" ht="15">
      <c r="C35" s="203" t="s">
        <v>857</v>
      </c>
      <c r="D35" s="168" t="s">
        <v>99</v>
      </c>
      <c r="E35" s="120">
        <v>7</v>
      </c>
      <c r="F35" s="120">
        <v>5</v>
      </c>
      <c r="G35" s="166">
        <f t="shared" si="0"/>
        <v>-28.57142857142857</v>
      </c>
    </row>
    <row r="36" spans="3:7" ht="15">
      <c r="C36" s="204" t="s">
        <v>849</v>
      </c>
      <c r="D36" s="125" t="s">
        <v>60</v>
      </c>
      <c r="E36" s="126">
        <v>3</v>
      </c>
      <c r="F36" s="126">
        <v>4</v>
      </c>
      <c r="G36" s="159">
        <f t="shared" si="0"/>
        <v>33.33333333333333</v>
      </c>
    </row>
    <row r="37" spans="3:7" ht="15">
      <c r="C37" s="203" t="s">
        <v>853</v>
      </c>
      <c r="D37" s="168" t="s">
        <v>78</v>
      </c>
      <c r="E37" s="120">
        <v>4</v>
      </c>
      <c r="F37" s="120">
        <v>4</v>
      </c>
      <c r="G37" s="166">
        <f t="shared" si="0"/>
        <v>0</v>
      </c>
    </row>
    <row r="38" spans="3:7" ht="15">
      <c r="C38" s="204" t="s">
        <v>862</v>
      </c>
      <c r="D38" s="216" t="s">
        <v>114</v>
      </c>
      <c r="E38" s="217">
        <v>4</v>
      </c>
      <c r="F38" s="217">
        <v>4</v>
      </c>
      <c r="G38" s="159">
        <f t="shared" si="0"/>
        <v>0</v>
      </c>
    </row>
    <row r="39" spans="3:7" ht="15">
      <c r="C39" s="203" t="s">
        <v>866</v>
      </c>
      <c r="D39" s="168" t="s">
        <v>50</v>
      </c>
      <c r="E39" s="120">
        <v>3</v>
      </c>
      <c r="F39" s="120">
        <v>3</v>
      </c>
      <c r="G39" s="166">
        <f t="shared" si="0"/>
        <v>0</v>
      </c>
    </row>
    <row r="40" spans="3:7" ht="15">
      <c r="C40" s="204" t="s">
        <v>879</v>
      </c>
      <c r="D40" s="216" t="s">
        <v>53</v>
      </c>
      <c r="E40" s="217">
        <v>4</v>
      </c>
      <c r="F40" s="217">
        <v>3</v>
      </c>
      <c r="G40" s="159">
        <f t="shared" si="0"/>
        <v>-25</v>
      </c>
    </row>
    <row r="41" spans="3:7" ht="15">
      <c r="C41" s="203" t="s">
        <v>856</v>
      </c>
      <c r="D41" s="168" t="s">
        <v>57</v>
      </c>
      <c r="E41" s="120">
        <v>3</v>
      </c>
      <c r="F41" s="120">
        <v>3</v>
      </c>
      <c r="G41" s="166">
        <f t="shared" si="0"/>
        <v>0</v>
      </c>
    </row>
    <row r="42" spans="3:7" ht="15">
      <c r="C42" s="204" t="s">
        <v>878</v>
      </c>
      <c r="D42" s="216" t="s">
        <v>59</v>
      </c>
      <c r="E42" s="217">
        <v>2</v>
      </c>
      <c r="F42" s="217">
        <v>3</v>
      </c>
      <c r="G42" s="386">
        <f t="shared" si="0"/>
        <v>50</v>
      </c>
    </row>
    <row r="43" spans="3:7" ht="15" customHeight="1">
      <c r="C43" s="203" t="s">
        <v>855</v>
      </c>
      <c r="D43" s="168" t="s">
        <v>63</v>
      </c>
      <c r="E43" s="120">
        <v>1</v>
      </c>
      <c r="F43" s="120">
        <v>3</v>
      </c>
      <c r="G43" s="166">
        <f t="shared" si="0"/>
        <v>200</v>
      </c>
    </row>
    <row r="44" spans="3:7" ht="15">
      <c r="C44" s="204" t="s">
        <v>872</v>
      </c>
      <c r="D44" s="216" t="s">
        <v>85</v>
      </c>
      <c r="E44" s="217">
        <v>4</v>
      </c>
      <c r="F44" s="217">
        <v>3</v>
      </c>
      <c r="G44" s="159">
        <f t="shared" si="0"/>
        <v>-25</v>
      </c>
    </row>
    <row r="45" spans="3:7" ht="15">
      <c r="C45" s="203" t="s">
        <v>870</v>
      </c>
      <c r="D45" s="168" t="s">
        <v>87</v>
      </c>
      <c r="E45" s="120">
        <v>3</v>
      </c>
      <c r="F45" s="120">
        <v>3</v>
      </c>
      <c r="G45" s="166">
        <f t="shared" si="0"/>
        <v>0</v>
      </c>
    </row>
    <row r="46" spans="3:7" ht="15">
      <c r="C46" s="204" t="s">
        <v>847</v>
      </c>
      <c r="D46" s="125" t="s">
        <v>95</v>
      </c>
      <c r="E46" s="126">
        <v>3</v>
      </c>
      <c r="F46" s="126">
        <v>3</v>
      </c>
      <c r="G46" s="159">
        <f t="shared" si="0"/>
        <v>0</v>
      </c>
    </row>
    <row r="47" spans="3:7" ht="15">
      <c r="C47" s="203">
        <v>61</v>
      </c>
      <c r="D47" s="168" t="s">
        <v>96</v>
      </c>
      <c r="E47" s="120">
        <v>4</v>
      </c>
      <c r="F47" s="120">
        <v>3</v>
      </c>
      <c r="G47" s="166">
        <f t="shared" si="0"/>
        <v>-25</v>
      </c>
    </row>
    <row r="48" spans="3:7" ht="15">
      <c r="C48" s="204" t="s">
        <v>848</v>
      </c>
      <c r="D48" s="125" t="s">
        <v>98</v>
      </c>
      <c r="E48" s="126">
        <v>3</v>
      </c>
      <c r="F48" s="126">
        <v>3</v>
      </c>
      <c r="G48" s="159">
        <f t="shared" si="0"/>
        <v>0</v>
      </c>
    </row>
    <row r="49" spans="3:7" ht="15">
      <c r="C49" s="203" t="s">
        <v>860</v>
      </c>
      <c r="D49" s="168" t="s">
        <v>112</v>
      </c>
      <c r="E49" s="120">
        <v>2</v>
      </c>
      <c r="F49" s="120">
        <v>3</v>
      </c>
      <c r="G49" s="166">
        <f t="shared" si="0"/>
        <v>50</v>
      </c>
    </row>
    <row r="50" spans="3:7" ht="15">
      <c r="C50" s="204" t="s">
        <v>41</v>
      </c>
      <c r="D50" s="216" t="s">
        <v>42</v>
      </c>
      <c r="E50" s="217">
        <v>1</v>
      </c>
      <c r="F50" s="217">
        <v>2</v>
      </c>
      <c r="G50" s="159">
        <f t="shared" si="0"/>
        <v>100</v>
      </c>
    </row>
    <row r="51" spans="3:7" ht="15">
      <c r="C51" s="203" t="s">
        <v>875</v>
      </c>
      <c r="D51" s="168" t="s">
        <v>67</v>
      </c>
      <c r="E51" s="120">
        <v>2</v>
      </c>
      <c r="F51" s="120">
        <v>2</v>
      </c>
      <c r="G51" s="166">
        <f t="shared" si="0"/>
        <v>0</v>
      </c>
    </row>
    <row r="52" spans="3:7" ht="15">
      <c r="C52" s="204" t="s">
        <v>752</v>
      </c>
      <c r="D52" s="125" t="s">
        <v>68</v>
      </c>
      <c r="E52" s="126">
        <v>2</v>
      </c>
      <c r="F52" s="126">
        <v>2</v>
      </c>
      <c r="G52" s="159">
        <f t="shared" si="0"/>
        <v>0</v>
      </c>
    </row>
    <row r="53" spans="3:7" ht="15">
      <c r="C53" s="203" t="s">
        <v>861</v>
      </c>
      <c r="D53" s="168" t="s">
        <v>73</v>
      </c>
      <c r="E53" s="120">
        <v>2</v>
      </c>
      <c r="F53" s="120">
        <v>2</v>
      </c>
      <c r="G53" s="166">
        <f t="shared" si="0"/>
        <v>0</v>
      </c>
    </row>
    <row r="54" spans="3:7" ht="15">
      <c r="C54" s="204" t="s">
        <v>871</v>
      </c>
      <c r="D54" s="216" t="s">
        <v>88</v>
      </c>
      <c r="E54" s="217">
        <v>2</v>
      </c>
      <c r="F54" s="217">
        <v>2</v>
      </c>
      <c r="G54" s="159">
        <f t="shared" si="0"/>
        <v>0</v>
      </c>
    </row>
    <row r="55" spans="3:7" ht="15">
      <c r="C55" s="203" t="s">
        <v>881</v>
      </c>
      <c r="D55" s="168" t="s">
        <v>113</v>
      </c>
      <c r="E55" s="330">
        <v>0</v>
      </c>
      <c r="F55" s="120">
        <v>2</v>
      </c>
      <c r="G55" s="166"/>
    </row>
    <row r="56" spans="3:7" ht="15">
      <c r="C56" s="204" t="s">
        <v>35</v>
      </c>
      <c r="D56" s="125" t="s">
        <v>36</v>
      </c>
      <c r="E56" s="126">
        <v>1</v>
      </c>
      <c r="F56" s="126">
        <v>1</v>
      </c>
      <c r="G56" s="159">
        <f t="shared" si="0"/>
        <v>0</v>
      </c>
    </row>
    <row r="57" spans="3:7" ht="15">
      <c r="C57" s="203" t="s">
        <v>858</v>
      </c>
      <c r="D57" s="168" t="s">
        <v>58</v>
      </c>
      <c r="E57" s="330">
        <v>0</v>
      </c>
      <c r="F57" s="120">
        <v>1</v>
      </c>
      <c r="G57" s="166"/>
    </row>
    <row r="58" spans="3:7" ht="15">
      <c r="C58" s="204" t="s">
        <v>877</v>
      </c>
      <c r="D58" s="125" t="s">
        <v>62</v>
      </c>
      <c r="E58" s="126">
        <v>1</v>
      </c>
      <c r="F58" s="126">
        <v>1</v>
      </c>
      <c r="G58" s="159">
        <f t="shared" si="0"/>
        <v>0</v>
      </c>
    </row>
    <row r="59" spans="3:7" ht="15">
      <c r="C59" s="203" t="s">
        <v>852</v>
      </c>
      <c r="D59" s="168" t="s">
        <v>71</v>
      </c>
      <c r="E59" s="120">
        <v>0</v>
      </c>
      <c r="F59" s="120">
        <v>1</v>
      </c>
      <c r="G59" s="166"/>
    </row>
    <row r="60" spans="3:7" ht="15">
      <c r="C60" s="204" t="s">
        <v>876</v>
      </c>
      <c r="D60" s="216" t="s">
        <v>79</v>
      </c>
      <c r="E60" s="217">
        <v>1</v>
      </c>
      <c r="F60" s="217">
        <v>1</v>
      </c>
      <c r="G60" s="159">
        <f t="shared" si="0"/>
        <v>0</v>
      </c>
    </row>
    <row r="61" spans="3:7" ht="15" customHeight="1">
      <c r="C61" s="203" t="s">
        <v>845</v>
      </c>
      <c r="D61" s="168" t="s">
        <v>101</v>
      </c>
      <c r="E61" s="120">
        <v>0</v>
      </c>
      <c r="F61" s="120">
        <v>1</v>
      </c>
      <c r="G61" s="166"/>
    </row>
    <row r="62" spans="3:7" ht="15">
      <c r="C62" s="204" t="s">
        <v>882</v>
      </c>
      <c r="D62" s="216" t="s">
        <v>102</v>
      </c>
      <c r="E62" s="217">
        <v>1</v>
      </c>
      <c r="F62" s="217">
        <v>1</v>
      </c>
      <c r="G62" s="159">
        <f t="shared" si="0"/>
        <v>0</v>
      </c>
    </row>
    <row r="63" spans="3:7" ht="15">
      <c r="C63" s="203" t="s">
        <v>884</v>
      </c>
      <c r="D63" s="168" t="s">
        <v>105</v>
      </c>
      <c r="E63" s="120">
        <v>0</v>
      </c>
      <c r="F63" s="120">
        <v>1</v>
      </c>
      <c r="G63" s="166"/>
    </row>
    <row r="64" spans="3:7" ht="15">
      <c r="C64" s="374">
        <v>76</v>
      </c>
      <c r="D64" s="366" t="s">
        <v>111</v>
      </c>
      <c r="E64" s="367">
        <v>1</v>
      </c>
      <c r="F64" s="367">
        <v>1</v>
      </c>
      <c r="G64" s="159">
        <v>0</v>
      </c>
    </row>
    <row r="65" spans="3:7" ht="15">
      <c r="C65" s="375">
        <v>71</v>
      </c>
      <c r="D65" s="168" t="s">
        <v>106</v>
      </c>
      <c r="E65" s="120">
        <v>1</v>
      </c>
      <c r="F65" s="120">
        <v>0</v>
      </c>
      <c r="G65" s="166">
        <v>-100</v>
      </c>
    </row>
    <row r="66" spans="4:7" ht="15">
      <c r="D66" s="368" t="s">
        <v>7</v>
      </c>
      <c r="E66" s="370">
        <v>1011</v>
      </c>
      <c r="F66" s="369">
        <v>1162</v>
      </c>
      <c r="G66" s="371">
        <v>14.93570722057369</v>
      </c>
    </row>
    <row r="67" spans="3:8" ht="15" customHeight="1">
      <c r="C67" s="489"/>
      <c r="D67" s="489"/>
      <c r="E67" s="489"/>
      <c r="F67" s="489"/>
      <c r="G67" s="489"/>
      <c r="H67" s="489"/>
    </row>
    <row r="69" spans="3:8" ht="15" customHeight="1">
      <c r="C69" s="487" t="s">
        <v>726</v>
      </c>
      <c r="D69" s="487"/>
      <c r="E69" s="487"/>
      <c r="F69" s="487"/>
      <c r="G69" s="487"/>
      <c r="H69" s="487"/>
    </row>
    <row r="71" spans="3:7" ht="15">
      <c r="C71" s="372"/>
      <c r="D71" s="360"/>
      <c r="E71" s="361"/>
      <c r="F71" s="361"/>
      <c r="G71" s="373"/>
    </row>
    <row r="72" spans="3:7" ht="15">
      <c r="C72" s="372"/>
      <c r="D72" s="360"/>
      <c r="E72" s="361"/>
      <c r="F72" s="361"/>
      <c r="G72" s="373"/>
    </row>
  </sheetData>
  <sheetProtection/>
  <mergeCells count="10">
    <mergeCell ref="B1:G2"/>
    <mergeCell ref="B3:G3"/>
    <mergeCell ref="C5:C7"/>
    <mergeCell ref="D5:D7"/>
    <mergeCell ref="E6:E7"/>
    <mergeCell ref="C69:H69"/>
    <mergeCell ref="E5:G5"/>
    <mergeCell ref="G6:G7"/>
    <mergeCell ref="C67:H6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&amp;L31.01.2014&amp;CTÜRKİYE ODALAR ve BORSALAR BİRLİĞİ
Bilgi Hizmetleri Dairesi&amp;R&amp;P</oddFooter>
  </headerFooter>
  <ignoredErrors>
    <ignoredError sqref="C8:C6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B2:G82"/>
  <sheetViews>
    <sheetView showGridLines="0" zoomScalePageLayoutView="0" workbookViewId="0" topLeftCell="A1">
      <selection activeCell="H13" sqref="H13"/>
    </sheetView>
  </sheetViews>
  <sheetFormatPr defaultColWidth="9.140625" defaultRowHeight="15"/>
  <cols>
    <col min="2" max="2" width="7.00390625" style="0" customWidth="1"/>
    <col min="3" max="3" width="33.00390625" style="0" customWidth="1"/>
    <col min="4" max="6" width="13.7109375" style="0" customWidth="1"/>
  </cols>
  <sheetData>
    <row r="2" spans="2:7" ht="15" customHeight="1">
      <c r="B2" s="483" t="s">
        <v>294</v>
      </c>
      <c r="C2" s="483"/>
      <c r="D2" s="483"/>
      <c r="E2" s="483"/>
      <c r="F2" s="483"/>
      <c r="G2" s="483"/>
    </row>
    <row r="3" spans="2:7" ht="15">
      <c r="B3" s="483"/>
      <c r="C3" s="483"/>
      <c r="D3" s="483"/>
      <c r="E3" s="483"/>
      <c r="F3" s="483"/>
      <c r="G3" s="483"/>
    </row>
    <row r="4" spans="3:6" ht="15" customHeight="1">
      <c r="C4" s="491" t="s">
        <v>295</v>
      </c>
      <c r="D4" s="491"/>
      <c r="E4" s="491"/>
      <c r="F4" s="491"/>
    </row>
    <row r="5" spans="3:6" ht="15">
      <c r="C5" s="492"/>
      <c r="D5" s="492"/>
      <c r="E5" s="492"/>
      <c r="F5" s="492"/>
    </row>
    <row r="6" spans="3:6" ht="15">
      <c r="C6" s="409" t="s">
        <v>293</v>
      </c>
      <c r="D6" s="416" t="s">
        <v>15</v>
      </c>
      <c r="E6" s="416"/>
      <c r="F6" s="416"/>
    </row>
    <row r="7" spans="3:6" ht="24.75" customHeight="1">
      <c r="C7" s="409"/>
      <c r="D7" s="115">
        <v>2012</v>
      </c>
      <c r="E7" s="325">
        <v>2013</v>
      </c>
      <c r="F7" s="329" t="s">
        <v>972</v>
      </c>
    </row>
    <row r="8" spans="3:6" ht="15">
      <c r="C8" s="216" t="s">
        <v>656</v>
      </c>
      <c r="D8" s="217">
        <v>200</v>
      </c>
      <c r="E8" s="217">
        <v>230</v>
      </c>
      <c r="F8" s="159">
        <v>15</v>
      </c>
    </row>
    <row r="9" spans="3:6" ht="15">
      <c r="C9" s="168" t="s">
        <v>680</v>
      </c>
      <c r="D9" s="120">
        <v>136</v>
      </c>
      <c r="E9" s="120">
        <v>149</v>
      </c>
      <c r="F9" s="166">
        <v>9.558823529411764</v>
      </c>
    </row>
    <row r="10" spans="3:6" ht="15">
      <c r="C10" s="216" t="s">
        <v>676</v>
      </c>
      <c r="D10" s="217">
        <v>87</v>
      </c>
      <c r="E10" s="217">
        <v>98</v>
      </c>
      <c r="F10" s="159">
        <v>12.643678160919542</v>
      </c>
    </row>
    <row r="11" spans="3:6" ht="15">
      <c r="C11" s="168" t="s">
        <v>725</v>
      </c>
      <c r="D11" s="120">
        <v>86</v>
      </c>
      <c r="E11" s="120">
        <v>95</v>
      </c>
      <c r="F11" s="166">
        <v>10.465116279069768</v>
      </c>
    </row>
    <row r="12" spans="3:6" ht="15">
      <c r="C12" s="125" t="s">
        <v>657</v>
      </c>
      <c r="D12" s="126">
        <v>70</v>
      </c>
      <c r="E12" s="126">
        <v>74</v>
      </c>
      <c r="F12" s="159">
        <v>5.714285714285714</v>
      </c>
    </row>
    <row r="13" spans="3:6" ht="15">
      <c r="C13" s="168" t="s">
        <v>718</v>
      </c>
      <c r="D13" s="120">
        <v>61</v>
      </c>
      <c r="E13" s="120">
        <v>69</v>
      </c>
      <c r="F13" s="166">
        <v>13.114754098360656</v>
      </c>
    </row>
    <row r="14" spans="3:6" ht="15">
      <c r="C14" s="216" t="s">
        <v>724</v>
      </c>
      <c r="D14" s="217">
        <v>56</v>
      </c>
      <c r="E14" s="217">
        <v>64</v>
      </c>
      <c r="F14" s="159">
        <v>14.285714285714285</v>
      </c>
    </row>
    <row r="15" spans="3:6" ht="15">
      <c r="C15" s="168" t="s">
        <v>721</v>
      </c>
      <c r="D15" s="120">
        <v>50</v>
      </c>
      <c r="E15" s="120">
        <v>59</v>
      </c>
      <c r="F15" s="166">
        <v>18</v>
      </c>
    </row>
    <row r="16" spans="3:6" ht="15">
      <c r="C16" s="216" t="s">
        <v>660</v>
      </c>
      <c r="D16" s="217">
        <v>37</v>
      </c>
      <c r="E16" s="217">
        <v>42</v>
      </c>
      <c r="F16" s="159">
        <v>13.513513513513514</v>
      </c>
    </row>
    <row r="17" spans="3:6" ht="15">
      <c r="C17" s="168" t="s">
        <v>665</v>
      </c>
      <c r="D17" s="120">
        <v>31</v>
      </c>
      <c r="E17" s="120">
        <v>35</v>
      </c>
      <c r="F17" s="166">
        <v>12.903225806451612</v>
      </c>
    </row>
    <row r="18" spans="3:6" ht="15">
      <c r="C18" s="216" t="s">
        <v>692</v>
      </c>
      <c r="D18" s="217">
        <v>23</v>
      </c>
      <c r="E18" s="217">
        <v>27</v>
      </c>
      <c r="F18" s="159">
        <v>17.391304347826086</v>
      </c>
    </row>
    <row r="19" spans="3:6" ht="15">
      <c r="C19" s="168" t="s">
        <v>678</v>
      </c>
      <c r="D19" s="120">
        <v>16</v>
      </c>
      <c r="E19" s="120">
        <v>22</v>
      </c>
      <c r="F19" s="166">
        <v>37.5</v>
      </c>
    </row>
    <row r="20" spans="3:6" ht="15">
      <c r="C20" s="125" t="s">
        <v>685</v>
      </c>
      <c r="D20" s="126">
        <v>16</v>
      </c>
      <c r="E20" s="126">
        <v>17</v>
      </c>
      <c r="F20" s="159">
        <v>6.25</v>
      </c>
    </row>
    <row r="21" spans="3:6" ht="15">
      <c r="C21" s="168" t="s">
        <v>703</v>
      </c>
      <c r="D21" s="120">
        <v>13</v>
      </c>
      <c r="E21" s="120">
        <v>15</v>
      </c>
      <c r="F21" s="166">
        <v>15.384615384615385</v>
      </c>
    </row>
    <row r="22" spans="3:6" ht="15">
      <c r="C22" s="125" t="s">
        <v>713</v>
      </c>
      <c r="D22" s="126">
        <v>11</v>
      </c>
      <c r="E22" s="126">
        <v>14</v>
      </c>
      <c r="F22" s="159">
        <v>27.27272727272727</v>
      </c>
    </row>
    <row r="23" spans="3:6" ht="15">
      <c r="C23" s="168" t="s">
        <v>708</v>
      </c>
      <c r="D23" s="120">
        <v>15</v>
      </c>
      <c r="E23" s="120">
        <v>12</v>
      </c>
      <c r="F23" s="166">
        <v>-20</v>
      </c>
    </row>
    <row r="24" spans="3:6" ht="15">
      <c r="C24" s="216" t="s">
        <v>672</v>
      </c>
      <c r="D24" s="217">
        <v>9</v>
      </c>
      <c r="E24" s="217">
        <v>11</v>
      </c>
      <c r="F24" s="159">
        <v>22.22222222222222</v>
      </c>
    </row>
    <row r="25" spans="3:6" ht="15">
      <c r="C25" s="168" t="s">
        <v>709</v>
      </c>
      <c r="D25" s="120">
        <v>9</v>
      </c>
      <c r="E25" s="120">
        <v>11</v>
      </c>
      <c r="F25" s="166">
        <v>22.22222222222222</v>
      </c>
    </row>
    <row r="26" spans="3:6" ht="15">
      <c r="C26" s="125" t="s">
        <v>715</v>
      </c>
      <c r="D26" s="126">
        <v>8</v>
      </c>
      <c r="E26" s="126">
        <v>11</v>
      </c>
      <c r="F26" s="159">
        <v>37.5</v>
      </c>
    </row>
    <row r="27" spans="3:6" ht="15">
      <c r="C27" s="168" t="s">
        <v>723</v>
      </c>
      <c r="D27" s="120">
        <v>9</v>
      </c>
      <c r="E27" s="120">
        <v>10</v>
      </c>
      <c r="F27" s="166">
        <v>11.11111111111111</v>
      </c>
    </row>
    <row r="28" spans="3:6" ht="15">
      <c r="C28" s="216" t="s">
        <v>662</v>
      </c>
      <c r="D28" s="217">
        <v>6</v>
      </c>
      <c r="E28" s="217">
        <v>8</v>
      </c>
      <c r="F28" s="159">
        <v>33.33333333333333</v>
      </c>
    </row>
    <row r="29" spans="3:6" ht="15">
      <c r="C29" s="168" t="s">
        <v>675</v>
      </c>
      <c r="D29" s="120">
        <v>6</v>
      </c>
      <c r="E29" s="120">
        <v>8</v>
      </c>
      <c r="F29" s="166">
        <v>33.33333333333333</v>
      </c>
    </row>
    <row r="30" spans="3:6" ht="15">
      <c r="C30" s="125" t="s">
        <v>701</v>
      </c>
      <c r="D30" s="126">
        <v>8</v>
      </c>
      <c r="E30" s="126">
        <v>8</v>
      </c>
      <c r="F30" s="159">
        <v>0</v>
      </c>
    </row>
    <row r="31" spans="3:6" ht="15">
      <c r="C31" s="168" t="s">
        <v>704</v>
      </c>
      <c r="D31" s="120">
        <v>4</v>
      </c>
      <c r="E31" s="120">
        <v>8</v>
      </c>
      <c r="F31" s="166">
        <v>100</v>
      </c>
    </row>
    <row r="32" spans="3:6" ht="15">
      <c r="C32" s="216" t="s">
        <v>686</v>
      </c>
      <c r="D32" s="217">
        <v>5</v>
      </c>
      <c r="E32" s="217">
        <v>7</v>
      </c>
      <c r="F32" s="159">
        <v>40</v>
      </c>
    </row>
    <row r="33" spans="3:6" ht="15">
      <c r="C33" s="168" t="s">
        <v>659</v>
      </c>
      <c r="D33" s="120">
        <v>4</v>
      </c>
      <c r="E33" s="120">
        <v>5</v>
      </c>
      <c r="F33" s="166">
        <v>25</v>
      </c>
    </row>
    <row r="34" spans="3:6" ht="15">
      <c r="C34" s="125" t="s">
        <v>661</v>
      </c>
      <c r="D34" s="126">
        <v>2</v>
      </c>
      <c r="E34" s="126">
        <v>5</v>
      </c>
      <c r="F34" s="159">
        <v>150</v>
      </c>
    </row>
    <row r="35" spans="3:6" ht="15">
      <c r="C35" s="168" t="s">
        <v>682</v>
      </c>
      <c r="D35" s="120">
        <v>5</v>
      </c>
      <c r="E35" s="120">
        <v>5</v>
      </c>
      <c r="F35" s="166">
        <v>0</v>
      </c>
    </row>
    <row r="36" spans="3:6" ht="15">
      <c r="C36" s="216" t="s">
        <v>684</v>
      </c>
      <c r="D36" s="217">
        <v>2</v>
      </c>
      <c r="E36" s="217">
        <v>5</v>
      </c>
      <c r="F36" s="159">
        <v>150</v>
      </c>
    </row>
    <row r="37" spans="3:6" ht="15">
      <c r="C37" s="168" t="s">
        <v>717</v>
      </c>
      <c r="D37" s="120">
        <v>2</v>
      </c>
      <c r="E37" s="120">
        <v>5</v>
      </c>
      <c r="F37" s="166">
        <v>150</v>
      </c>
    </row>
    <row r="38" spans="3:6" ht="15">
      <c r="C38" s="216" t="s">
        <v>720</v>
      </c>
      <c r="D38" s="217">
        <v>2</v>
      </c>
      <c r="E38" s="217">
        <v>5</v>
      </c>
      <c r="F38" s="159">
        <v>150</v>
      </c>
    </row>
    <row r="39" spans="3:6" ht="15">
      <c r="C39" s="168" t="s">
        <v>679</v>
      </c>
      <c r="D39" s="120">
        <v>2</v>
      </c>
      <c r="E39" s="120">
        <v>4</v>
      </c>
      <c r="F39" s="166">
        <v>100</v>
      </c>
    </row>
    <row r="40" spans="3:6" ht="15">
      <c r="C40" s="125" t="s">
        <v>693</v>
      </c>
      <c r="D40" s="126">
        <v>4</v>
      </c>
      <c r="E40" s="126">
        <v>4</v>
      </c>
      <c r="F40" s="159">
        <v>0</v>
      </c>
    </row>
    <row r="41" spans="3:6" ht="15">
      <c r="C41" s="168" t="s">
        <v>699</v>
      </c>
      <c r="D41" s="120">
        <v>5</v>
      </c>
      <c r="E41" s="120">
        <v>4</v>
      </c>
      <c r="F41" s="166">
        <v>-20</v>
      </c>
    </row>
    <row r="42" spans="3:6" ht="15">
      <c r="C42" s="125" t="s">
        <v>655</v>
      </c>
      <c r="D42" s="126">
        <v>0</v>
      </c>
      <c r="E42" s="126">
        <v>3</v>
      </c>
      <c r="F42" s="159"/>
    </row>
    <row r="43" spans="3:6" ht="15">
      <c r="C43" s="168" t="s">
        <v>664</v>
      </c>
      <c r="D43" s="120">
        <v>1</v>
      </c>
      <c r="E43" s="120">
        <v>3</v>
      </c>
      <c r="F43" s="166">
        <v>200</v>
      </c>
    </row>
    <row r="44" spans="3:6" ht="15">
      <c r="C44" s="125" t="s">
        <v>667</v>
      </c>
      <c r="D44" s="126">
        <v>0</v>
      </c>
      <c r="E44" s="126">
        <v>3</v>
      </c>
      <c r="F44" s="159"/>
    </row>
    <row r="45" spans="3:6" ht="15">
      <c r="C45" s="168" t="s">
        <v>700</v>
      </c>
      <c r="D45" s="120">
        <v>3</v>
      </c>
      <c r="E45" s="120">
        <v>3</v>
      </c>
      <c r="F45" s="166">
        <v>0</v>
      </c>
    </row>
    <row r="46" spans="3:6" ht="15">
      <c r="C46" s="125" t="s">
        <v>707</v>
      </c>
      <c r="D46" s="126">
        <v>2</v>
      </c>
      <c r="E46" s="126">
        <v>3</v>
      </c>
      <c r="F46" s="159">
        <v>50</v>
      </c>
    </row>
    <row r="47" spans="3:6" ht="15">
      <c r="C47" s="168" t="s">
        <v>722</v>
      </c>
      <c r="D47" s="120">
        <v>5</v>
      </c>
      <c r="E47" s="120">
        <v>3</v>
      </c>
      <c r="F47" s="166">
        <v>-40</v>
      </c>
    </row>
    <row r="48" spans="3:6" ht="15">
      <c r="C48" s="125" t="s">
        <v>663</v>
      </c>
      <c r="D48" s="126">
        <v>2</v>
      </c>
      <c r="E48" s="126">
        <v>2</v>
      </c>
      <c r="F48" s="159">
        <v>0</v>
      </c>
    </row>
    <row r="49" spans="3:6" ht="15">
      <c r="C49" s="168" t="s">
        <v>673</v>
      </c>
      <c r="D49" s="120">
        <v>2</v>
      </c>
      <c r="E49" s="120">
        <v>2</v>
      </c>
      <c r="F49" s="166">
        <v>0</v>
      </c>
    </row>
    <row r="50" spans="3:6" ht="15">
      <c r="C50" s="125" t="s">
        <v>677</v>
      </c>
      <c r="D50" s="126">
        <v>1</v>
      </c>
      <c r="E50" s="126">
        <v>2</v>
      </c>
      <c r="F50" s="159">
        <v>100</v>
      </c>
    </row>
    <row r="51" spans="3:6" ht="15">
      <c r="C51" s="168" t="s">
        <v>688</v>
      </c>
      <c r="D51" s="120">
        <v>1</v>
      </c>
      <c r="E51" s="120">
        <v>2</v>
      </c>
      <c r="F51" s="166">
        <v>100</v>
      </c>
    </row>
    <row r="52" spans="3:6" ht="15">
      <c r="C52" s="125" t="s">
        <v>689</v>
      </c>
      <c r="D52" s="126">
        <v>4</v>
      </c>
      <c r="E52" s="126">
        <v>2</v>
      </c>
      <c r="F52" s="159">
        <v>-50</v>
      </c>
    </row>
    <row r="53" spans="3:6" ht="15">
      <c r="C53" s="168" t="s">
        <v>695</v>
      </c>
      <c r="D53" s="120">
        <v>2</v>
      </c>
      <c r="E53" s="120">
        <v>2</v>
      </c>
      <c r="F53" s="166">
        <v>0</v>
      </c>
    </row>
    <row r="54" spans="3:6" ht="15">
      <c r="C54" s="216" t="s">
        <v>696</v>
      </c>
      <c r="D54" s="217">
        <v>1</v>
      </c>
      <c r="E54" s="217">
        <v>2</v>
      </c>
      <c r="F54" s="159">
        <v>100</v>
      </c>
    </row>
    <row r="55" spans="3:6" ht="15">
      <c r="C55" s="168" t="s">
        <v>697</v>
      </c>
      <c r="D55" s="120">
        <v>2</v>
      </c>
      <c r="E55" s="120">
        <v>2</v>
      </c>
      <c r="F55" s="166">
        <v>0</v>
      </c>
    </row>
    <row r="56" spans="3:6" ht="15">
      <c r="C56" s="125" t="s">
        <v>705</v>
      </c>
      <c r="D56" s="126">
        <v>0</v>
      </c>
      <c r="E56" s="126">
        <v>2</v>
      </c>
      <c r="F56" s="159"/>
    </row>
    <row r="57" spans="3:6" ht="15">
      <c r="C57" s="168" t="s">
        <v>710</v>
      </c>
      <c r="D57" s="120">
        <v>1</v>
      </c>
      <c r="E57" s="120">
        <v>2</v>
      </c>
      <c r="F57" s="166">
        <v>100</v>
      </c>
    </row>
    <row r="58" spans="3:6" ht="15">
      <c r="C58" s="125" t="s">
        <v>711</v>
      </c>
      <c r="D58" s="126">
        <v>2</v>
      </c>
      <c r="E58" s="126">
        <v>2</v>
      </c>
      <c r="F58" s="159">
        <v>0</v>
      </c>
    </row>
    <row r="59" spans="3:6" ht="15">
      <c r="C59" s="168" t="s">
        <v>714</v>
      </c>
      <c r="D59" s="120">
        <v>1</v>
      </c>
      <c r="E59" s="120">
        <v>2</v>
      </c>
      <c r="F59" s="166">
        <v>100</v>
      </c>
    </row>
    <row r="60" spans="3:6" ht="15">
      <c r="C60" s="125" t="s">
        <v>719</v>
      </c>
      <c r="D60" s="126">
        <v>1</v>
      </c>
      <c r="E60" s="126">
        <v>2</v>
      </c>
      <c r="F60" s="159">
        <v>100</v>
      </c>
    </row>
    <row r="61" spans="3:6" ht="15">
      <c r="C61" s="168" t="s">
        <v>658</v>
      </c>
      <c r="D61" s="120">
        <v>1</v>
      </c>
      <c r="E61" s="120">
        <v>1</v>
      </c>
      <c r="F61" s="166">
        <v>0</v>
      </c>
    </row>
    <row r="62" spans="3:6" ht="15">
      <c r="C62" s="216" t="s">
        <v>666</v>
      </c>
      <c r="D62" s="217">
        <v>1</v>
      </c>
      <c r="E62" s="217">
        <v>1</v>
      </c>
      <c r="F62" s="159">
        <v>0</v>
      </c>
    </row>
    <row r="63" spans="3:6" ht="15">
      <c r="C63" s="168" t="s">
        <v>668</v>
      </c>
      <c r="D63" s="120">
        <v>1</v>
      </c>
      <c r="E63" s="120">
        <v>1</v>
      </c>
      <c r="F63" s="166">
        <v>0</v>
      </c>
    </row>
    <row r="64" spans="3:6" ht="15">
      <c r="C64" s="125" t="s">
        <v>669</v>
      </c>
      <c r="D64" s="126">
        <v>0</v>
      </c>
      <c r="E64" s="126">
        <v>1</v>
      </c>
      <c r="F64" s="159"/>
    </row>
    <row r="65" spans="3:6" ht="15">
      <c r="C65" s="168" t="s">
        <v>670</v>
      </c>
      <c r="D65" s="120">
        <v>1</v>
      </c>
      <c r="E65" s="120">
        <v>1</v>
      </c>
      <c r="F65" s="166">
        <v>0</v>
      </c>
    </row>
    <row r="66" spans="3:6" ht="15">
      <c r="C66" s="125" t="s">
        <v>671</v>
      </c>
      <c r="D66" s="126">
        <v>0</v>
      </c>
      <c r="E66" s="126">
        <v>1</v>
      </c>
      <c r="F66" s="159"/>
    </row>
    <row r="67" spans="3:6" ht="15">
      <c r="C67" s="168" t="s">
        <v>674</v>
      </c>
      <c r="D67" s="120">
        <v>1</v>
      </c>
      <c r="E67" s="120">
        <v>1</v>
      </c>
      <c r="F67" s="166">
        <v>0</v>
      </c>
    </row>
    <row r="68" spans="3:6" ht="15">
      <c r="C68" s="125" t="s">
        <v>681</v>
      </c>
      <c r="D68" s="126">
        <v>1</v>
      </c>
      <c r="E68" s="126">
        <v>1</v>
      </c>
      <c r="F68" s="159">
        <v>0</v>
      </c>
    </row>
    <row r="69" spans="3:6" ht="15">
      <c r="C69" s="168" t="s">
        <v>683</v>
      </c>
      <c r="D69" s="120">
        <v>1</v>
      </c>
      <c r="E69" s="120">
        <v>1</v>
      </c>
      <c r="F69" s="166">
        <v>0</v>
      </c>
    </row>
    <row r="70" spans="3:6" ht="15">
      <c r="C70" s="125" t="s">
        <v>687</v>
      </c>
      <c r="D70" s="126">
        <v>0</v>
      </c>
      <c r="E70" s="126">
        <v>1</v>
      </c>
      <c r="F70" s="159"/>
    </row>
    <row r="71" spans="3:6" ht="15">
      <c r="C71" s="168" t="s">
        <v>690</v>
      </c>
      <c r="D71" s="120">
        <v>0</v>
      </c>
      <c r="E71" s="120">
        <v>1</v>
      </c>
      <c r="F71" s="166"/>
    </row>
    <row r="72" spans="3:6" ht="15">
      <c r="C72" s="125" t="s">
        <v>691</v>
      </c>
      <c r="D72" s="126">
        <v>1</v>
      </c>
      <c r="E72" s="126">
        <v>1</v>
      </c>
      <c r="F72" s="159">
        <v>0</v>
      </c>
    </row>
    <row r="73" spans="3:6" ht="15">
      <c r="C73" s="168" t="s">
        <v>694</v>
      </c>
      <c r="D73" s="120">
        <v>1</v>
      </c>
      <c r="E73" s="120">
        <v>1</v>
      </c>
      <c r="F73" s="166">
        <v>0</v>
      </c>
    </row>
    <row r="74" spans="3:6" ht="15">
      <c r="C74" s="216" t="s">
        <v>698</v>
      </c>
      <c r="D74" s="217">
        <v>0</v>
      </c>
      <c r="E74" s="217">
        <v>1</v>
      </c>
      <c r="F74" s="159"/>
    </row>
    <row r="75" spans="3:6" ht="15">
      <c r="C75" s="168" t="s">
        <v>702</v>
      </c>
      <c r="D75" s="120">
        <v>2</v>
      </c>
      <c r="E75" s="120">
        <v>1</v>
      </c>
      <c r="F75" s="166">
        <v>-50</v>
      </c>
    </row>
    <row r="76" spans="3:6" ht="15">
      <c r="C76" s="216" t="s">
        <v>706</v>
      </c>
      <c r="D76" s="217">
        <v>1</v>
      </c>
      <c r="E76" s="217">
        <v>1</v>
      </c>
      <c r="F76" s="159">
        <v>0</v>
      </c>
    </row>
    <row r="77" spans="3:6" ht="15">
      <c r="C77" s="168" t="s">
        <v>712</v>
      </c>
      <c r="D77" s="120">
        <v>0</v>
      </c>
      <c r="E77" s="120">
        <v>1</v>
      </c>
      <c r="F77" s="166"/>
    </row>
    <row r="78" spans="3:6" ht="15">
      <c r="C78" s="216" t="s">
        <v>716</v>
      </c>
      <c r="D78" s="217">
        <v>1</v>
      </c>
      <c r="E78" s="217">
        <v>1</v>
      </c>
      <c r="F78" s="159">
        <v>0</v>
      </c>
    </row>
    <row r="79" spans="3:6" ht="15">
      <c r="C79" s="376" t="s">
        <v>973</v>
      </c>
      <c r="D79" s="120">
        <v>1</v>
      </c>
      <c r="E79" s="120">
        <v>0</v>
      </c>
      <c r="F79" s="166">
        <v>-100</v>
      </c>
    </row>
    <row r="80" spans="3:6" ht="15">
      <c r="C80" s="355" t="s">
        <v>974</v>
      </c>
      <c r="D80" s="170">
        <v>1</v>
      </c>
      <c r="E80" s="170">
        <v>0</v>
      </c>
      <c r="F80" s="159">
        <v>-100</v>
      </c>
    </row>
    <row r="81" spans="3:6" ht="15">
      <c r="C81" s="356" t="s">
        <v>975</v>
      </c>
      <c r="D81" s="173">
        <v>1</v>
      </c>
      <c r="E81" s="173">
        <v>0</v>
      </c>
      <c r="F81" s="166">
        <v>-100</v>
      </c>
    </row>
    <row r="82" spans="3:6" ht="15">
      <c r="C82" s="328" t="s">
        <v>7</v>
      </c>
      <c r="D82" s="316">
        <v>1047</v>
      </c>
      <c r="E82" s="316">
        <v>1208</v>
      </c>
      <c r="F82" s="377">
        <v>15.377268385864372</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2" r:id="rId1"/>
  <headerFooter>
    <oddFooter>&amp;L31.01.2014&amp;CTÜRKİYE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I61"/>
  <sheetViews>
    <sheetView showGridLines="0" zoomScalePageLayoutView="0" workbookViewId="0" topLeftCell="A1">
      <selection activeCell="G6" sqref="G6"/>
    </sheetView>
  </sheetViews>
  <sheetFormatPr defaultColWidth="9.140625" defaultRowHeight="15"/>
  <cols>
    <col min="2" max="2" width="65.140625" style="0" customWidth="1"/>
    <col min="3" max="4" width="9.140625" style="160" customWidth="1"/>
    <col min="5" max="5" width="9.140625" style="0" customWidth="1"/>
    <col min="7" max="7" width="17.140625" style="0" customWidth="1"/>
  </cols>
  <sheetData>
    <row r="2" spans="1:6" ht="15">
      <c r="A2" s="400" t="s">
        <v>8</v>
      </c>
      <c r="B2" s="401"/>
      <c r="C2" s="401"/>
      <c r="D2" s="401"/>
      <c r="E2" s="401"/>
      <c r="F2" s="401"/>
    </row>
    <row r="4" spans="1:5" ht="15">
      <c r="A4" s="402" t="s">
        <v>296</v>
      </c>
      <c r="B4" s="401"/>
      <c r="C4" s="401"/>
      <c r="D4" s="401"/>
      <c r="E4" s="401"/>
    </row>
    <row r="5" spans="1:7" ht="15">
      <c r="A5" s="481" t="s">
        <v>297</v>
      </c>
      <c r="B5" s="481" t="s">
        <v>298</v>
      </c>
      <c r="C5" s="416">
        <v>2012</v>
      </c>
      <c r="D5" s="416"/>
      <c r="E5" s="416">
        <v>2013</v>
      </c>
      <c r="F5" s="416"/>
      <c r="G5" s="416"/>
    </row>
    <row r="6" spans="1:7" ht="43.5" customHeight="1">
      <c r="A6" s="481"/>
      <c r="B6" s="481"/>
      <c r="C6" s="329" t="s">
        <v>15</v>
      </c>
      <c r="D6" s="329" t="s">
        <v>987</v>
      </c>
      <c r="E6" s="326" t="s">
        <v>15</v>
      </c>
      <c r="F6" s="387" t="s">
        <v>987</v>
      </c>
      <c r="G6" s="381" t="s">
        <v>988</v>
      </c>
    </row>
    <row r="7" spans="1:7" ht="17.25" customHeight="1">
      <c r="A7" s="493" t="s">
        <v>299</v>
      </c>
      <c r="B7" s="493"/>
      <c r="C7" s="493"/>
      <c r="D7" s="493"/>
      <c r="E7" s="493"/>
      <c r="F7" s="493"/>
      <c r="G7" s="493"/>
    </row>
    <row r="8" spans="1:7" ht="15" customHeight="1">
      <c r="A8" s="169">
        <v>21</v>
      </c>
      <c r="B8" s="170" t="s">
        <v>612</v>
      </c>
      <c r="C8" s="389">
        <v>156</v>
      </c>
      <c r="D8" s="304">
        <v>0.2317669256711584</v>
      </c>
      <c r="E8" s="305">
        <v>182</v>
      </c>
      <c r="F8" s="304">
        <v>0.2508891400843649</v>
      </c>
      <c r="G8" s="304">
        <v>16.666666666666664</v>
      </c>
    </row>
    <row r="9" spans="1:7" ht="15">
      <c r="A9" s="167">
        <v>26</v>
      </c>
      <c r="B9" s="173" t="s">
        <v>613</v>
      </c>
      <c r="C9" s="390">
        <v>851</v>
      </c>
      <c r="D9" s="308">
        <v>1.2643182932445884</v>
      </c>
      <c r="E9" s="309">
        <v>937</v>
      </c>
      <c r="F9" s="308">
        <v>1.2916655179068677</v>
      </c>
      <c r="G9" s="308">
        <v>10.105757931844888</v>
      </c>
    </row>
    <row r="10" spans="1:7" ht="15" customHeight="1">
      <c r="A10" s="171" t="s">
        <v>729</v>
      </c>
      <c r="B10" s="170" t="s">
        <v>614</v>
      </c>
      <c r="C10" s="389">
        <v>39</v>
      </c>
      <c r="D10" s="304">
        <v>0.0579417314177896</v>
      </c>
      <c r="E10" s="305">
        <v>43</v>
      </c>
      <c r="F10" s="304">
        <v>0.05927600562432798</v>
      </c>
      <c r="G10" s="304">
        <v>10.256410256410255</v>
      </c>
    </row>
    <row r="11" spans="1:7" ht="15" customHeight="1">
      <c r="A11" s="496" t="s">
        <v>300</v>
      </c>
      <c r="B11" s="496"/>
      <c r="C11" s="310">
        <v>1046</v>
      </c>
      <c r="D11" s="378">
        <v>1.5540269503335364</v>
      </c>
      <c r="E11" s="310">
        <v>1162</v>
      </c>
      <c r="F11" s="311">
        <v>1.6018306636155606</v>
      </c>
      <c r="G11" s="311">
        <v>11.089866156787762</v>
      </c>
    </row>
    <row r="12" spans="1:7" ht="17.25" customHeight="1">
      <c r="A12" s="493" t="s">
        <v>301</v>
      </c>
      <c r="B12" s="493"/>
      <c r="C12" s="493"/>
      <c r="D12" s="493"/>
      <c r="E12" s="493"/>
      <c r="F12" s="493"/>
      <c r="G12" s="493"/>
    </row>
    <row r="13" spans="1:7" ht="15">
      <c r="A13" s="169">
        <v>20</v>
      </c>
      <c r="B13" s="170" t="s">
        <v>632</v>
      </c>
      <c r="C13" s="302">
        <v>3189</v>
      </c>
      <c r="D13" s="304">
        <v>4.737850807470027</v>
      </c>
      <c r="E13" s="302">
        <v>3297</v>
      </c>
      <c r="F13" s="304">
        <v>4.54495326845138</v>
      </c>
      <c r="G13" s="304">
        <v>3.3866415804327374</v>
      </c>
    </row>
    <row r="14" spans="1:7" ht="15" customHeight="1">
      <c r="A14" s="172" t="s">
        <v>739</v>
      </c>
      <c r="B14" s="173" t="s">
        <v>736</v>
      </c>
      <c r="C14" s="312">
        <v>180</v>
      </c>
      <c r="D14" s="308">
        <v>0.26742337577441355</v>
      </c>
      <c r="E14" s="312">
        <v>204</v>
      </c>
      <c r="F14" s="308">
        <v>0.28121639877588156</v>
      </c>
      <c r="G14" s="308">
        <v>13.333333333333334</v>
      </c>
    </row>
    <row r="15" spans="1:7" ht="15" customHeight="1">
      <c r="A15" s="169">
        <v>27</v>
      </c>
      <c r="B15" s="170" t="s">
        <v>637</v>
      </c>
      <c r="C15" s="302">
        <v>2256</v>
      </c>
      <c r="D15" s="304">
        <v>3.3517063097059827</v>
      </c>
      <c r="E15" s="302">
        <v>2530</v>
      </c>
      <c r="F15" s="304">
        <v>3.487634749524413</v>
      </c>
      <c r="G15" s="304">
        <v>12.145390070921986</v>
      </c>
    </row>
    <row r="16" spans="1:7" ht="15">
      <c r="A16" s="167">
        <v>28</v>
      </c>
      <c r="B16" s="173" t="s">
        <v>638</v>
      </c>
      <c r="C16" s="312">
        <v>5761</v>
      </c>
      <c r="D16" s="308">
        <v>8.559033710202202</v>
      </c>
      <c r="E16" s="312">
        <v>6362</v>
      </c>
      <c r="F16" s="308">
        <v>8.77009180888313</v>
      </c>
      <c r="G16" s="308">
        <v>10.432216629057455</v>
      </c>
    </row>
    <row r="17" spans="1:7" ht="15" customHeight="1">
      <c r="A17" s="169">
        <v>29</v>
      </c>
      <c r="B17" s="170" t="s">
        <v>639</v>
      </c>
      <c r="C17" s="314">
        <v>1761</v>
      </c>
      <c r="D17" s="304">
        <v>2.6162920263263456</v>
      </c>
      <c r="E17" s="305">
        <v>1856</v>
      </c>
      <c r="F17" s="304">
        <v>2.55851782415704</v>
      </c>
      <c r="G17" s="304">
        <v>5.3946621237932995</v>
      </c>
    </row>
    <row r="18" spans="1:7" ht="15">
      <c r="A18" s="167">
        <v>30</v>
      </c>
      <c r="B18" s="173" t="s">
        <v>640</v>
      </c>
      <c r="C18" s="309">
        <v>268</v>
      </c>
      <c r="D18" s="308">
        <v>0.39816369281968234</v>
      </c>
      <c r="E18" s="313">
        <v>304</v>
      </c>
      <c r="F18" s="308">
        <v>0.41906757464641176</v>
      </c>
      <c r="G18" s="308">
        <v>13.432835820895523</v>
      </c>
    </row>
    <row r="19" spans="1:7" ht="15" customHeight="1">
      <c r="A19" s="171" t="s">
        <v>970</v>
      </c>
      <c r="B19" s="170" t="s">
        <v>737</v>
      </c>
      <c r="C19" s="305">
        <v>504</v>
      </c>
      <c r="D19" s="304">
        <v>0.7487854521683579</v>
      </c>
      <c r="E19" s="305">
        <v>514</v>
      </c>
      <c r="F19" s="304">
        <v>0.7085550439745251</v>
      </c>
      <c r="G19" s="304">
        <v>1.984126984126984</v>
      </c>
    </row>
    <row r="20" spans="1:7" ht="15">
      <c r="A20" s="496" t="s">
        <v>300</v>
      </c>
      <c r="B20" s="496"/>
      <c r="C20" s="310">
        <v>13919</v>
      </c>
      <c r="D20" s="378">
        <v>20.679255374467015</v>
      </c>
      <c r="E20" s="310">
        <v>15067</v>
      </c>
      <c r="F20" s="311">
        <v>20.770036668412782</v>
      </c>
      <c r="G20" s="311">
        <v>8.247718945326532</v>
      </c>
    </row>
    <row r="21" spans="1:7" ht="17.25" customHeight="1">
      <c r="A21" s="493" t="s">
        <v>302</v>
      </c>
      <c r="B21" s="493"/>
      <c r="C21" s="493"/>
      <c r="D21" s="493"/>
      <c r="E21" s="493"/>
      <c r="F21" s="493"/>
      <c r="G21" s="493"/>
    </row>
    <row r="22" spans="1:7" ht="15">
      <c r="A22" s="171" t="s">
        <v>740</v>
      </c>
      <c r="B22" s="170" t="s">
        <v>738</v>
      </c>
      <c r="C22" s="302">
        <v>9</v>
      </c>
      <c r="D22" s="304">
        <v>0.013371168788720677</v>
      </c>
      <c r="E22" s="314">
        <v>13</v>
      </c>
      <c r="F22" s="304">
        <v>0.017920652863168924</v>
      </c>
      <c r="G22" s="304">
        <v>44.44444444444444</v>
      </c>
    </row>
    <row r="23" spans="1:7" ht="15" customHeight="1">
      <c r="A23" s="167">
        <v>19</v>
      </c>
      <c r="B23" s="173" t="s">
        <v>631</v>
      </c>
      <c r="C23" s="312">
        <v>489</v>
      </c>
      <c r="D23" s="308">
        <v>0.7265001708538235</v>
      </c>
      <c r="E23" s="309">
        <v>433</v>
      </c>
      <c r="F23" s="308">
        <v>0.5968955915193956</v>
      </c>
      <c r="G23" s="308">
        <v>-11.451942740286299</v>
      </c>
    </row>
    <row r="24" spans="1:7" ht="15">
      <c r="A24" s="169">
        <v>22</v>
      </c>
      <c r="B24" s="170" t="s">
        <v>633</v>
      </c>
      <c r="C24" s="302">
        <v>5311</v>
      </c>
      <c r="D24" s="304">
        <v>7.890475270766168</v>
      </c>
      <c r="E24" s="302">
        <v>5787</v>
      </c>
      <c r="F24" s="304">
        <v>7.97744754762758</v>
      </c>
      <c r="G24" s="304">
        <v>8.962530596874412</v>
      </c>
    </row>
    <row r="25" spans="1:7" ht="15">
      <c r="A25" s="167">
        <v>23</v>
      </c>
      <c r="B25" s="173" t="s">
        <v>634</v>
      </c>
      <c r="C25" s="312">
        <v>4677</v>
      </c>
      <c r="D25" s="308">
        <v>6.948550713871845</v>
      </c>
      <c r="E25" s="312">
        <v>5081</v>
      </c>
      <c r="F25" s="308">
        <v>7.0042182459816384</v>
      </c>
      <c r="G25" s="308">
        <v>8.638015822108189</v>
      </c>
    </row>
    <row r="26" spans="1:7" ht="15">
      <c r="A26" s="169">
        <v>24</v>
      </c>
      <c r="B26" s="170" t="s">
        <v>635</v>
      </c>
      <c r="C26" s="305">
        <v>2374</v>
      </c>
      <c r="D26" s="304">
        <v>3.5270171893803206</v>
      </c>
      <c r="E26" s="305">
        <v>2488</v>
      </c>
      <c r="F26" s="304">
        <v>3.429737255658791</v>
      </c>
      <c r="G26" s="304">
        <v>4.802021903959562</v>
      </c>
    </row>
    <row r="27" spans="1:7" ht="15" customHeight="1">
      <c r="A27" s="172">
        <v>25</v>
      </c>
      <c r="B27" s="173" t="s">
        <v>636</v>
      </c>
      <c r="C27" s="313">
        <v>7298</v>
      </c>
      <c r="D27" s="308">
        <v>10.8425322022315</v>
      </c>
      <c r="E27" s="313">
        <v>8302</v>
      </c>
      <c r="F27" s="308">
        <v>11.444404620771415</v>
      </c>
      <c r="G27" s="308">
        <v>13.757193751712798</v>
      </c>
    </row>
    <row r="28" spans="1:7" ht="15">
      <c r="A28" s="171" t="s">
        <v>741</v>
      </c>
      <c r="B28" s="170" t="s">
        <v>379</v>
      </c>
      <c r="C28" s="305">
        <v>153</v>
      </c>
      <c r="D28" s="304">
        <v>0.22730986940825149</v>
      </c>
      <c r="E28" s="314">
        <v>145</v>
      </c>
      <c r="F28" s="304">
        <v>0.19988420501226875</v>
      </c>
      <c r="G28" s="304">
        <v>-5.228758169934641</v>
      </c>
    </row>
    <row r="29" spans="1:7" ht="17.25" customHeight="1">
      <c r="A29" s="172">
        <v>33</v>
      </c>
      <c r="B29" s="173" t="s">
        <v>643</v>
      </c>
      <c r="C29" s="313">
        <v>140</v>
      </c>
      <c r="D29" s="308">
        <v>0.20799595893565495</v>
      </c>
      <c r="E29" s="309">
        <v>142</v>
      </c>
      <c r="F29" s="308">
        <v>0.19574866973615285</v>
      </c>
      <c r="G29" s="308">
        <v>1.4285714285714286</v>
      </c>
    </row>
    <row r="30" spans="1:7" ht="15" customHeight="1">
      <c r="A30" s="496" t="s">
        <v>300</v>
      </c>
      <c r="B30" s="496"/>
      <c r="C30" s="310">
        <v>20451</v>
      </c>
      <c r="D30" s="378">
        <v>30.383752544236284</v>
      </c>
      <c r="E30" s="310">
        <v>22391</v>
      </c>
      <c r="F30" s="311">
        <v>30.866256789170407</v>
      </c>
      <c r="G30" s="311">
        <v>9.48608869981908</v>
      </c>
    </row>
    <row r="31" spans="1:7" ht="17.25" customHeight="1">
      <c r="A31" s="493" t="s">
        <v>303</v>
      </c>
      <c r="B31" s="493"/>
      <c r="C31" s="493"/>
      <c r="D31" s="493"/>
      <c r="E31" s="493"/>
      <c r="F31" s="493"/>
      <c r="G31" s="493"/>
    </row>
    <row r="32" spans="1:7" ht="15" customHeight="1">
      <c r="A32" s="169">
        <v>10</v>
      </c>
      <c r="B32" s="170" t="s">
        <v>622</v>
      </c>
      <c r="C32" s="302">
        <v>11564</v>
      </c>
      <c r="D32" s="304">
        <v>17.1804662080851</v>
      </c>
      <c r="E32" s="302">
        <v>11581</v>
      </c>
      <c r="F32" s="304">
        <v>15.964544677566101</v>
      </c>
      <c r="G32" s="304">
        <v>0.14700795572466274</v>
      </c>
    </row>
    <row r="33" spans="1:7" ht="15">
      <c r="A33" s="167">
        <v>11</v>
      </c>
      <c r="B33" s="173" t="s">
        <v>623</v>
      </c>
      <c r="C33" s="312">
        <v>541</v>
      </c>
      <c r="D33" s="308">
        <v>0.8037558127442095</v>
      </c>
      <c r="E33" s="312">
        <v>559</v>
      </c>
      <c r="F33" s="308">
        <v>0.7705880731162636</v>
      </c>
      <c r="G33" s="308">
        <v>3.3271719038817005</v>
      </c>
    </row>
    <row r="34" spans="1:7" ht="15" customHeight="1">
      <c r="A34" s="169">
        <v>12</v>
      </c>
      <c r="B34" s="170" t="s">
        <v>624</v>
      </c>
      <c r="C34" s="302">
        <v>27</v>
      </c>
      <c r="D34" s="304">
        <v>0.04011350636616203</v>
      </c>
      <c r="E34" s="314">
        <v>26</v>
      </c>
      <c r="F34" s="304">
        <v>0.03584130572633785</v>
      </c>
      <c r="G34" s="304">
        <v>-3.7037037037037033</v>
      </c>
    </row>
    <row r="35" spans="1:7" ht="15">
      <c r="A35" s="167">
        <v>13</v>
      </c>
      <c r="B35" s="173" t="s">
        <v>625</v>
      </c>
      <c r="C35" s="312">
        <v>6524</v>
      </c>
      <c r="D35" s="308">
        <v>9.692611686401522</v>
      </c>
      <c r="E35" s="312">
        <v>6914</v>
      </c>
      <c r="F35" s="308">
        <v>9.531030299688457</v>
      </c>
      <c r="G35" s="308">
        <v>5.977927651747395</v>
      </c>
    </row>
    <row r="36" spans="1:7" ht="15" customHeight="1">
      <c r="A36" s="169">
        <v>14</v>
      </c>
      <c r="B36" s="177" t="s">
        <v>626</v>
      </c>
      <c r="C36" s="314">
        <v>4378</v>
      </c>
      <c r="D36" s="380">
        <v>6.504330773002125</v>
      </c>
      <c r="E36" s="302">
        <v>4846</v>
      </c>
      <c r="F36" s="304">
        <v>6.6802679826858915</v>
      </c>
      <c r="G36" s="304">
        <v>10.689812699862951</v>
      </c>
    </row>
    <row r="37" spans="1:7" ht="15">
      <c r="A37" s="167">
        <v>15</v>
      </c>
      <c r="B37" s="173" t="s">
        <v>627</v>
      </c>
      <c r="C37" s="312">
        <v>1094</v>
      </c>
      <c r="D37" s="308">
        <v>1.6253398505400467</v>
      </c>
      <c r="E37" s="312">
        <v>1196</v>
      </c>
      <c r="F37" s="308">
        <v>1.6487000634115407</v>
      </c>
      <c r="G37" s="308">
        <v>9.323583180987203</v>
      </c>
    </row>
    <row r="38" spans="1:7" ht="26.25" customHeight="1">
      <c r="A38" s="169">
        <v>16</v>
      </c>
      <c r="B38" s="177" t="s">
        <v>628</v>
      </c>
      <c r="C38" s="314">
        <v>1812</v>
      </c>
      <c r="D38" s="380">
        <v>2.692061982795763</v>
      </c>
      <c r="E38" s="302">
        <v>2037</v>
      </c>
      <c r="F38" s="304">
        <v>2.8080284524827</v>
      </c>
      <c r="G38" s="304">
        <v>12.417218543046356</v>
      </c>
    </row>
    <row r="39" spans="1:7" ht="15">
      <c r="A39" s="167">
        <v>17</v>
      </c>
      <c r="B39" s="173" t="s">
        <v>629</v>
      </c>
      <c r="C39" s="312">
        <v>1186</v>
      </c>
      <c r="D39" s="308">
        <v>1.7620229092691913</v>
      </c>
      <c r="E39" s="312">
        <v>1345</v>
      </c>
      <c r="F39" s="308">
        <v>1.854098315458631</v>
      </c>
      <c r="G39" s="308">
        <v>13.406408094435077</v>
      </c>
    </row>
    <row r="40" spans="1:7" ht="15" customHeight="1">
      <c r="A40" s="169">
        <v>18</v>
      </c>
      <c r="B40" s="170" t="s">
        <v>630</v>
      </c>
      <c r="C40" s="305">
        <v>1191</v>
      </c>
      <c r="D40" s="304">
        <v>1.769451336374036</v>
      </c>
      <c r="E40" s="305">
        <v>1366</v>
      </c>
      <c r="F40" s="304">
        <v>1.8830470623914422</v>
      </c>
      <c r="G40" s="304">
        <v>14.693534844668346</v>
      </c>
    </row>
    <row r="41" spans="1:7" ht="15">
      <c r="A41" s="167">
        <v>31</v>
      </c>
      <c r="B41" s="173" t="s">
        <v>641</v>
      </c>
      <c r="C41" s="313">
        <v>2742</v>
      </c>
      <c r="D41" s="308">
        <v>4.073749424296899</v>
      </c>
      <c r="E41" s="313">
        <v>3109</v>
      </c>
      <c r="F41" s="308">
        <v>4.285793057814783</v>
      </c>
      <c r="G41" s="308">
        <v>13.384390955506928</v>
      </c>
    </row>
    <row r="42" spans="1:7" ht="15" customHeight="1">
      <c r="A42" s="169">
        <v>32</v>
      </c>
      <c r="B42" s="170" t="s">
        <v>642</v>
      </c>
      <c r="C42" s="305">
        <v>834</v>
      </c>
      <c r="D42" s="304">
        <v>1.239061641088116</v>
      </c>
      <c r="E42" s="305">
        <v>943</v>
      </c>
      <c r="F42" s="304">
        <v>1.2999365884590994</v>
      </c>
      <c r="G42" s="304">
        <v>13.069544364508392</v>
      </c>
    </row>
    <row r="43" spans="1:7" ht="15">
      <c r="A43" s="496" t="s">
        <v>300</v>
      </c>
      <c r="B43" s="496"/>
      <c r="C43" s="310">
        <v>31893</v>
      </c>
      <c r="D43" s="378">
        <v>47.382965130963164</v>
      </c>
      <c r="E43" s="310">
        <v>33922</v>
      </c>
      <c r="F43" s="311">
        <v>46.76187587880125</v>
      </c>
      <c r="G43" s="388">
        <v>6.361897595083561</v>
      </c>
    </row>
    <row r="44" spans="1:9" ht="15" customHeight="1">
      <c r="A44" s="482" t="s">
        <v>304</v>
      </c>
      <c r="B44" s="482"/>
      <c r="C44" s="106">
        <v>67309</v>
      </c>
      <c r="D44" s="379">
        <v>100</v>
      </c>
      <c r="E44" s="316">
        <v>72542</v>
      </c>
      <c r="F44" s="382">
        <v>100</v>
      </c>
      <c r="G44" s="363"/>
      <c r="H44" s="362"/>
      <c r="I44" s="162"/>
    </row>
    <row r="45" ht="15">
      <c r="H45" s="162"/>
    </row>
    <row r="46" ht="17.25" customHeight="1"/>
    <row r="47" ht="15" customHeight="1"/>
    <row r="48" ht="30" customHeight="1"/>
    <row r="49" ht="15" customHeight="1"/>
    <row r="51" ht="23.25" customHeight="1"/>
    <row r="53" ht="23.25" customHeight="1"/>
    <row r="55" spans="5:6" ht="23.25" customHeight="1">
      <c r="E55" s="219"/>
      <c r="F55" s="219"/>
    </row>
    <row r="56" spans="5:6" ht="15">
      <c r="E56" s="218"/>
      <c r="F56" s="218"/>
    </row>
    <row r="57" spans="5:6" ht="36" customHeight="1">
      <c r="E57" s="220"/>
      <c r="F57" s="220"/>
    </row>
    <row r="58" ht="15" customHeight="1">
      <c r="G58" s="219"/>
    </row>
    <row r="59" spans="1:7" ht="17.25" customHeight="1">
      <c r="A59" s="495" t="s">
        <v>654</v>
      </c>
      <c r="B59" s="495"/>
      <c r="C59" s="495"/>
      <c r="D59" s="495"/>
      <c r="E59" s="495"/>
      <c r="F59" s="495"/>
      <c r="G59" s="218"/>
    </row>
    <row r="60" spans="1:7" ht="15" customHeight="1">
      <c r="A60" s="233" t="s">
        <v>744</v>
      </c>
      <c r="B60" s="233"/>
      <c r="C60" s="233"/>
      <c r="D60" s="233"/>
      <c r="E60" s="233"/>
      <c r="F60" s="233"/>
      <c r="G60" s="220"/>
    </row>
    <row r="61" spans="1:6" ht="36" customHeight="1">
      <c r="A61" s="494" t="s">
        <v>745</v>
      </c>
      <c r="B61" s="494"/>
      <c r="C61" s="494"/>
      <c r="D61" s="494"/>
      <c r="E61" s="494"/>
      <c r="F61" s="494"/>
    </row>
    <row r="65" ht="15" customHeight="1"/>
  </sheetData>
  <sheetProtection/>
  <mergeCells count="17">
    <mergeCell ref="A61:F61"/>
    <mergeCell ref="A59:F59"/>
    <mergeCell ref="A2:F2"/>
    <mergeCell ref="A4:E4"/>
    <mergeCell ref="A11:B11"/>
    <mergeCell ref="A20:B20"/>
    <mergeCell ref="A44:B44"/>
    <mergeCell ref="A43:B43"/>
    <mergeCell ref="A30:B30"/>
    <mergeCell ref="A5:A6"/>
    <mergeCell ref="B5:B6"/>
    <mergeCell ref="C5:D5"/>
    <mergeCell ref="A31:G31"/>
    <mergeCell ref="E5:G5"/>
    <mergeCell ref="A7:G7"/>
    <mergeCell ref="A12:G12"/>
    <mergeCell ref="A21:G2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&amp;L31.01.2014&amp;CTÜRKİYE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PageLayoutView="0" workbookViewId="0" topLeftCell="A1">
      <selection activeCell="H26" sqref="H26"/>
    </sheetView>
  </sheetViews>
  <sheetFormatPr defaultColWidth="9.140625" defaultRowHeight="15"/>
  <cols>
    <col min="9" max="9" width="8.8515625" style="0" customWidth="1"/>
  </cols>
  <sheetData>
    <row r="3" ht="15">
      <c r="B3" s="156"/>
    </row>
    <row r="4" spans="2:3" ht="15">
      <c r="B4" s="158"/>
      <c r="C4" s="162"/>
    </row>
    <row r="5" spans="1:9" ht="18" customHeight="1">
      <c r="A5" s="399" t="s">
        <v>8</v>
      </c>
      <c r="B5" s="399"/>
      <c r="C5" s="399"/>
      <c r="D5" s="399"/>
      <c r="E5" s="399"/>
      <c r="F5" s="399"/>
      <c r="G5" s="399"/>
      <c r="H5" s="399"/>
      <c r="I5" s="399"/>
    </row>
    <row r="6" ht="15">
      <c r="C6" s="164"/>
    </row>
    <row r="7" ht="15">
      <c r="C7" s="161"/>
    </row>
    <row r="8" ht="15">
      <c r="C8" s="161"/>
    </row>
    <row r="9" spans="2:9" ht="15">
      <c r="B9" s="398" t="s">
        <v>730</v>
      </c>
      <c r="C9" s="398"/>
      <c r="D9" s="398"/>
      <c r="E9" s="398"/>
      <c r="F9" s="232"/>
      <c r="G9" s="232"/>
      <c r="H9" s="232"/>
      <c r="I9" s="232"/>
    </row>
    <row r="10" ht="15">
      <c r="C10" s="161"/>
    </row>
    <row r="11" ht="15.75" thickBot="1">
      <c r="C11" s="164"/>
    </row>
    <row r="12" spans="2:8" ht="15">
      <c r="B12" s="201"/>
      <c r="C12" s="202"/>
      <c r="D12" s="202"/>
      <c r="E12" s="202"/>
      <c r="F12" s="224"/>
      <c r="G12" s="224"/>
      <c r="H12" s="225"/>
    </row>
    <row r="13" spans="2:9" ht="15">
      <c r="B13" s="222" t="s">
        <v>734</v>
      </c>
      <c r="C13" s="175"/>
      <c r="D13" s="175"/>
      <c r="E13" s="175"/>
      <c r="F13" s="226"/>
      <c r="G13" s="226"/>
      <c r="H13" s="227"/>
      <c r="I13" s="122"/>
    </row>
    <row r="14" spans="1:9" ht="15">
      <c r="A14" s="160"/>
      <c r="B14" s="222" t="s">
        <v>735</v>
      </c>
      <c r="C14" s="175"/>
      <c r="D14" s="175"/>
      <c r="E14" s="175"/>
      <c r="F14" s="226"/>
      <c r="G14" s="226"/>
      <c r="H14" s="228"/>
      <c r="I14" s="174"/>
    </row>
    <row r="15" spans="1:10" ht="15">
      <c r="A15" s="122"/>
      <c r="B15" s="223" t="s">
        <v>731</v>
      </c>
      <c r="C15" s="176"/>
      <c r="D15" s="176"/>
      <c r="E15" s="176"/>
      <c r="F15" s="226"/>
      <c r="G15" s="226"/>
      <c r="H15" s="228"/>
      <c r="I15" s="174"/>
      <c r="J15" s="162"/>
    </row>
    <row r="16" spans="1:8" ht="15">
      <c r="A16" s="122"/>
      <c r="B16" s="222" t="s">
        <v>836</v>
      </c>
      <c r="C16" s="176"/>
      <c r="D16" s="176"/>
      <c r="E16" s="176"/>
      <c r="F16" s="226"/>
      <c r="G16" s="226"/>
      <c r="H16" s="228"/>
    </row>
    <row r="17" spans="1:8" ht="15">
      <c r="A17" s="122"/>
      <c r="B17" s="222" t="s">
        <v>837</v>
      </c>
      <c r="C17" s="176"/>
      <c r="D17" s="176"/>
      <c r="E17" s="176"/>
      <c r="F17" s="226"/>
      <c r="G17" s="226"/>
      <c r="H17" s="228"/>
    </row>
    <row r="18" spans="1:8" ht="15" customHeight="1">
      <c r="A18" s="122"/>
      <c r="B18" s="222" t="s">
        <v>838</v>
      </c>
      <c r="C18" s="176"/>
      <c r="D18" s="176"/>
      <c r="E18" s="176"/>
      <c r="F18" s="226"/>
      <c r="G18" s="226"/>
      <c r="H18" s="228"/>
    </row>
    <row r="19" spans="1:8" ht="15" customHeight="1">
      <c r="A19" s="122"/>
      <c r="B19" s="222" t="s">
        <v>839</v>
      </c>
      <c r="C19" s="176"/>
      <c r="D19" s="176"/>
      <c r="E19" s="176"/>
      <c r="F19" s="226"/>
      <c r="G19" s="226"/>
      <c r="H19" s="228"/>
    </row>
    <row r="20" spans="1:8" ht="15" customHeight="1">
      <c r="A20" s="122"/>
      <c r="B20" s="222" t="s">
        <v>840</v>
      </c>
      <c r="C20" s="176"/>
      <c r="D20" s="176"/>
      <c r="E20" s="176"/>
      <c r="F20" s="226"/>
      <c r="G20" s="226"/>
      <c r="H20" s="228"/>
    </row>
    <row r="21" spans="1:8" ht="15" customHeight="1">
      <c r="A21" s="122"/>
      <c r="B21" s="222" t="s">
        <v>986</v>
      </c>
      <c r="C21" s="383"/>
      <c r="D21" s="383"/>
      <c r="E21" s="383"/>
      <c r="F21" s="384"/>
      <c r="G21" s="384"/>
      <c r="H21" s="385"/>
    </row>
    <row r="22" spans="1:8" ht="15" customHeight="1">
      <c r="A22" s="122"/>
      <c r="B22" s="222" t="s">
        <v>306</v>
      </c>
      <c r="C22" s="176"/>
      <c r="D22" s="176"/>
      <c r="E22" s="176"/>
      <c r="F22" s="226"/>
      <c r="G22" s="226"/>
      <c r="H22" s="228"/>
    </row>
    <row r="23" spans="1:8" ht="15">
      <c r="A23" s="122"/>
      <c r="B23" s="222" t="s">
        <v>841</v>
      </c>
      <c r="C23" s="176"/>
      <c r="D23" s="176"/>
      <c r="E23" s="176"/>
      <c r="F23" s="226"/>
      <c r="G23" s="226"/>
      <c r="H23" s="228"/>
    </row>
    <row r="24" spans="1:8" ht="15">
      <c r="A24" s="122"/>
      <c r="B24" s="222" t="s">
        <v>842</v>
      </c>
      <c r="C24" s="176"/>
      <c r="D24" s="176"/>
      <c r="E24" s="176"/>
      <c r="F24" s="226"/>
      <c r="G24" s="226"/>
      <c r="H24" s="228"/>
    </row>
    <row r="25" spans="1:8" ht="15">
      <c r="A25" s="122"/>
      <c r="B25" s="222" t="s">
        <v>843</v>
      </c>
      <c r="C25" s="176"/>
      <c r="D25" s="176"/>
      <c r="E25" s="176"/>
      <c r="F25" s="226"/>
      <c r="G25" s="226"/>
      <c r="H25" s="228"/>
    </row>
    <row r="26" spans="1:8" ht="15">
      <c r="A26" s="122"/>
      <c r="B26" s="222" t="s">
        <v>844</v>
      </c>
      <c r="C26" s="176"/>
      <c r="D26" s="176"/>
      <c r="E26" s="176"/>
      <c r="F26" s="226"/>
      <c r="G26" s="226"/>
      <c r="H26" s="228"/>
    </row>
    <row r="27" spans="1:8" ht="15.75" thickBot="1">
      <c r="A27" s="122"/>
      <c r="B27" s="229"/>
      <c r="C27" s="230"/>
      <c r="D27" s="230"/>
      <c r="E27" s="230"/>
      <c r="F27" s="230"/>
      <c r="G27" s="230"/>
      <c r="H27" s="231"/>
    </row>
    <row r="28" spans="2:7" ht="15">
      <c r="B28" s="122"/>
      <c r="C28" s="122"/>
      <c r="D28" s="122"/>
      <c r="E28" s="122"/>
      <c r="F28" s="122"/>
      <c r="G28" s="122"/>
    </row>
    <row r="31" spans="8:11" ht="15.75">
      <c r="H31" s="163"/>
      <c r="I31" s="163"/>
      <c r="J31" s="163"/>
      <c r="K31" s="163"/>
    </row>
    <row r="32" ht="15">
      <c r="C32" s="165"/>
    </row>
    <row r="33" spans="1:8" ht="15">
      <c r="A33" s="397" t="s">
        <v>732</v>
      </c>
      <c r="B33" s="397"/>
      <c r="C33" s="397"/>
      <c r="D33" s="397"/>
      <c r="E33" s="397"/>
      <c r="F33" s="397"/>
      <c r="G33" s="397"/>
      <c r="H33" s="397"/>
    </row>
    <row r="34" spans="1:8" ht="15.75" customHeight="1">
      <c r="A34" s="397" t="s">
        <v>733</v>
      </c>
      <c r="B34" s="397"/>
      <c r="C34" s="397"/>
      <c r="D34" s="397"/>
      <c r="E34" s="397"/>
      <c r="F34" s="397"/>
      <c r="G34" s="397"/>
      <c r="H34" s="397"/>
    </row>
    <row r="43" spans="1:5" ht="15">
      <c r="A43" s="160"/>
      <c r="B43" s="160"/>
      <c r="C43" s="160"/>
      <c r="D43" s="160"/>
      <c r="E43" s="160"/>
    </row>
    <row r="44" ht="15.75">
      <c r="E44" s="163"/>
    </row>
    <row r="45" ht="15">
      <c r="F45" s="160"/>
    </row>
    <row r="46" spans="6:7" ht="15.75">
      <c r="F46" s="163"/>
      <c r="G46" s="163"/>
    </row>
  </sheetData>
  <sheetProtection/>
  <mergeCells count="4">
    <mergeCell ref="A34:H34"/>
    <mergeCell ref="B9:E9"/>
    <mergeCell ref="A5:I5"/>
    <mergeCell ref="A33:H33"/>
  </mergeCells>
  <hyperlinks>
    <hyperlink ref="B13" location="Kapak" display="Kapak"/>
    <hyperlink ref="B14" location="İçindekiler!A1" display="İçindekiler"/>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 ref="B21:H21" location="'Bölgelere Göre Dağılım'!A1" display="İBBS Düzey-1 Bölgelerine Göre Çalışan v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&amp;L31.01.2014&amp;R&amp;P</oddFooter>
  </headerFooter>
</worksheet>
</file>

<file path=xl/worksheets/sheet3.xml><?xml version="1.0" encoding="utf-8"?>
<worksheet xmlns="http://schemas.openxmlformats.org/spreadsheetml/2006/main" xmlns:r="http://schemas.openxmlformats.org/officeDocument/2006/relationships">
  <dimension ref="B2:K34"/>
  <sheetViews>
    <sheetView showGridLines="0" tabSelected="1" zoomScalePageLayoutView="0" workbookViewId="0" topLeftCell="A1">
      <selection activeCell="A6" sqref="A6"/>
    </sheetView>
  </sheetViews>
  <sheetFormatPr defaultColWidth="9.140625" defaultRowHeight="15"/>
  <cols>
    <col min="1" max="1" width="3.7109375" style="0" customWidth="1"/>
    <col min="2" max="2" width="10.00390625" style="0" customWidth="1"/>
    <col min="3" max="4" width="6.57421875" style="0" customWidth="1"/>
    <col min="5" max="5" width="8.421875" style="1" customWidth="1"/>
    <col min="6" max="6" width="10.00390625" style="0" customWidth="1"/>
    <col min="7" max="8" width="9.140625" style="0" customWidth="1"/>
    <col min="9" max="9" width="9.140625" style="1" customWidth="1"/>
    <col min="10" max="10" width="10.00390625" style="0" customWidth="1"/>
  </cols>
  <sheetData>
    <row r="2" spans="2:10" ht="15">
      <c r="B2" s="400" t="s">
        <v>8</v>
      </c>
      <c r="C2" s="401"/>
      <c r="D2" s="401"/>
      <c r="E2" s="401"/>
      <c r="F2" s="401"/>
      <c r="G2" s="401"/>
      <c r="H2" s="401"/>
      <c r="I2" s="401"/>
      <c r="J2" s="401"/>
    </row>
    <row r="3" spans="3:7" ht="15">
      <c r="C3" s="402" t="s">
        <v>981</v>
      </c>
      <c r="D3" s="401"/>
      <c r="E3" s="401"/>
      <c r="F3" s="401"/>
      <c r="G3" s="401"/>
    </row>
    <row r="4" spans="3:9" ht="15">
      <c r="C4" s="402" t="s">
        <v>980</v>
      </c>
      <c r="D4" s="401"/>
      <c r="E4" s="401"/>
      <c r="F4" s="401"/>
      <c r="G4" s="401"/>
      <c r="H4" s="401"/>
      <c r="I4" s="401"/>
    </row>
    <row r="7" spans="2:10" ht="15">
      <c r="B7" s="403" t="s">
        <v>978</v>
      </c>
      <c r="C7" s="405" t="s">
        <v>0</v>
      </c>
      <c r="D7" s="406"/>
      <c r="E7" s="406"/>
      <c r="F7" s="407"/>
      <c r="G7" s="405" t="s">
        <v>977</v>
      </c>
      <c r="H7" s="406"/>
      <c r="I7" s="406"/>
      <c r="J7" s="408"/>
    </row>
    <row r="8" spans="2:10" ht="38.25">
      <c r="B8" s="404"/>
      <c r="C8" s="4">
        <v>2011</v>
      </c>
      <c r="D8" s="6">
        <v>2012</v>
      </c>
      <c r="E8" s="6">
        <v>2013</v>
      </c>
      <c r="F8" s="7" t="s">
        <v>1</v>
      </c>
      <c r="G8" s="7">
        <v>2011</v>
      </c>
      <c r="H8" s="7">
        <v>2012</v>
      </c>
      <c r="I8" s="7">
        <v>2013</v>
      </c>
      <c r="J8" s="7" t="s">
        <v>1</v>
      </c>
    </row>
    <row r="9" spans="2:10" ht="15">
      <c r="B9" s="2" t="s">
        <v>2</v>
      </c>
      <c r="C9" s="8">
        <v>23739</v>
      </c>
      <c r="D9" s="8">
        <v>25485</v>
      </c>
      <c r="E9" s="300">
        <v>26595</v>
      </c>
      <c r="F9" s="159">
        <f aca="true" t="shared" si="0" ref="F9:F14">(E9-D9)/D9*100</f>
        <v>4.355503237198352</v>
      </c>
      <c r="G9" s="8">
        <v>129313</v>
      </c>
      <c r="H9" s="8">
        <v>137652</v>
      </c>
      <c r="I9" s="300">
        <v>142903</v>
      </c>
      <c r="J9" s="159">
        <f aca="true" t="shared" si="1" ref="J9:J14">(I9-H9)/H9*100</f>
        <v>3.814692122163136</v>
      </c>
    </row>
    <row r="10" spans="2:10" ht="15">
      <c r="B10" s="5" t="s">
        <v>3</v>
      </c>
      <c r="C10" s="9">
        <v>25982</v>
      </c>
      <c r="D10" s="9">
        <v>29710</v>
      </c>
      <c r="E10" s="9">
        <v>32001</v>
      </c>
      <c r="F10" s="166">
        <f t="shared" si="0"/>
        <v>7.711208347357792</v>
      </c>
      <c r="G10" s="9">
        <v>593893</v>
      </c>
      <c r="H10" s="9">
        <v>687236</v>
      </c>
      <c r="I10" s="9">
        <v>747397</v>
      </c>
      <c r="J10" s="166">
        <f t="shared" si="1"/>
        <v>8.75405246523756</v>
      </c>
    </row>
    <row r="11" spans="2:10" ht="15">
      <c r="B11" s="3" t="s">
        <v>4</v>
      </c>
      <c r="C11" s="8">
        <v>3367</v>
      </c>
      <c r="D11" s="8">
        <v>4079</v>
      </c>
      <c r="E11" s="300">
        <v>4626</v>
      </c>
      <c r="F11" s="159">
        <f t="shared" si="0"/>
        <v>13.410149546457465</v>
      </c>
      <c r="G11" s="8">
        <v>238717</v>
      </c>
      <c r="H11" s="8">
        <v>288263</v>
      </c>
      <c r="I11" s="300">
        <v>327882</v>
      </c>
      <c r="J11" s="159">
        <f t="shared" si="1"/>
        <v>13.744046235555727</v>
      </c>
    </row>
    <row r="12" spans="2:10" ht="15">
      <c r="B12" s="5" t="s">
        <v>5</v>
      </c>
      <c r="C12" s="9">
        <v>2720</v>
      </c>
      <c r="D12" s="9">
        <v>3244</v>
      </c>
      <c r="E12" s="9">
        <v>3681</v>
      </c>
      <c r="F12" s="166">
        <f t="shared" si="0"/>
        <v>13.471023427866832</v>
      </c>
      <c r="G12" s="9">
        <v>413445</v>
      </c>
      <c r="H12" s="9">
        <v>493399</v>
      </c>
      <c r="I12" s="9">
        <v>559990</v>
      </c>
      <c r="J12" s="166">
        <f t="shared" si="1"/>
        <v>13.496379198174296</v>
      </c>
    </row>
    <row r="13" spans="2:10" ht="15">
      <c r="B13" s="3" t="s">
        <v>6</v>
      </c>
      <c r="C13" s="8">
        <v>1233</v>
      </c>
      <c r="D13" s="8">
        <v>1419</v>
      </c>
      <c r="E13" s="300">
        <v>1540</v>
      </c>
      <c r="F13" s="159">
        <f t="shared" si="0"/>
        <v>8.527131782945736</v>
      </c>
      <c r="G13" s="8">
        <v>732620</v>
      </c>
      <c r="H13" s="8">
        <v>827635</v>
      </c>
      <c r="I13" s="300">
        <v>885592</v>
      </c>
      <c r="J13" s="159">
        <f t="shared" si="1"/>
        <v>7.002724631026962</v>
      </c>
    </row>
    <row r="14" spans="2:10" ht="15">
      <c r="B14" s="205" t="s">
        <v>7</v>
      </c>
      <c r="C14" s="206">
        <v>57041</v>
      </c>
      <c r="D14" s="206">
        <v>63937</v>
      </c>
      <c r="E14" s="207">
        <v>68443</v>
      </c>
      <c r="F14" s="208">
        <f t="shared" si="0"/>
        <v>7.0475624442810885</v>
      </c>
      <c r="G14" s="206">
        <v>2107988</v>
      </c>
      <c r="H14" s="206">
        <v>2434185</v>
      </c>
      <c r="I14" s="207">
        <v>2663764</v>
      </c>
      <c r="J14" s="208">
        <f t="shared" si="1"/>
        <v>9.431452416311824</v>
      </c>
    </row>
    <row r="34" ht="15">
      <c r="K34" s="116"/>
    </row>
  </sheetData>
  <sheetProtection/>
  <mergeCells count="6">
    <mergeCell ref="B2:J2"/>
    <mergeCell ref="C3:G3"/>
    <mergeCell ref="C4:I4"/>
    <mergeCell ref="B7:B8"/>
    <mergeCell ref="C7:F7"/>
    <mergeCell ref="G7:J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&amp;L31.01.2014&amp;CTÜRKİYE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2:J52"/>
  <sheetViews>
    <sheetView showGridLines="0" zoomScalePageLayoutView="0" workbookViewId="0" topLeftCell="A1">
      <selection activeCell="B51" sqref="B51:H51"/>
    </sheetView>
  </sheetViews>
  <sheetFormatPr defaultColWidth="9.140625" defaultRowHeight="15"/>
  <cols>
    <col min="1" max="1" width="3.7109375" style="0" customWidth="1"/>
    <col min="2" max="2" width="6.57421875" style="0" customWidth="1"/>
    <col min="3" max="3" width="67.8515625" style="0" customWidth="1"/>
    <col min="4" max="4" width="10.28125" style="0" customWidth="1"/>
    <col min="5" max="5" width="10.140625" style="0" customWidth="1"/>
    <col min="6" max="6" width="10.28125" style="0" customWidth="1"/>
    <col min="7" max="7" width="10.140625" style="0" customWidth="1"/>
    <col min="8" max="8" width="11.8515625" style="0" customWidth="1"/>
    <col min="9" max="9" width="10.140625" style="0" customWidth="1"/>
    <col min="10" max="10" width="15.28125" style="0" customWidth="1"/>
  </cols>
  <sheetData>
    <row r="2" spans="2:4" ht="15">
      <c r="B2" s="410" t="s">
        <v>8</v>
      </c>
      <c r="C2" s="410"/>
      <c r="D2" s="17"/>
    </row>
    <row r="4" spans="2:3" ht="15">
      <c r="B4" s="415"/>
      <c r="C4" s="393"/>
    </row>
    <row r="5" spans="2:4" ht="15">
      <c r="B5" s="421" t="s">
        <v>976</v>
      </c>
      <c r="C5" s="421"/>
      <c r="D5" s="17"/>
    </row>
    <row r="7" spans="2:10" ht="15" customHeight="1">
      <c r="B7" s="419" t="s">
        <v>13</v>
      </c>
      <c r="C7" s="403" t="s">
        <v>14</v>
      </c>
      <c r="D7" s="416">
        <v>2011</v>
      </c>
      <c r="E7" s="416"/>
      <c r="F7" s="417">
        <v>2012</v>
      </c>
      <c r="G7" s="418"/>
      <c r="H7" s="409">
        <v>2013</v>
      </c>
      <c r="I7" s="409"/>
      <c r="J7" s="409"/>
    </row>
    <row r="8" spans="2:10" ht="51" customHeight="1">
      <c r="B8" s="420"/>
      <c r="C8" s="404"/>
      <c r="D8" s="10" t="s">
        <v>15</v>
      </c>
      <c r="E8" s="10" t="s">
        <v>987</v>
      </c>
      <c r="F8" s="10" t="s">
        <v>15</v>
      </c>
      <c r="G8" s="10" t="s">
        <v>987</v>
      </c>
      <c r="H8" s="353" t="s">
        <v>15</v>
      </c>
      <c r="I8" s="353" t="s">
        <v>987</v>
      </c>
      <c r="J8" s="381" t="s">
        <v>988</v>
      </c>
    </row>
    <row r="9" spans="2:10" ht="15">
      <c r="B9" s="141">
        <v>10</v>
      </c>
      <c r="C9" s="142" t="s">
        <v>622</v>
      </c>
      <c r="D9" s="146">
        <v>10414</v>
      </c>
      <c r="E9" s="147">
        <v>15.270914289903953</v>
      </c>
      <c r="F9" s="146">
        <v>11565</v>
      </c>
      <c r="G9" s="148">
        <v>14.897399234841751</v>
      </c>
      <c r="H9" s="152">
        <v>11580</v>
      </c>
      <c r="I9" s="234">
        <v>13.835621348435428</v>
      </c>
      <c r="J9" s="155">
        <v>0.12970168612191957</v>
      </c>
    </row>
    <row r="10" spans="2:10" ht="15">
      <c r="B10" s="143">
        <v>25</v>
      </c>
      <c r="C10" s="139" t="s">
        <v>636</v>
      </c>
      <c r="D10" s="318">
        <v>6443</v>
      </c>
      <c r="E10" s="321">
        <v>9.44790673803065</v>
      </c>
      <c r="F10" s="149">
        <v>7453</v>
      </c>
      <c r="G10" s="322">
        <v>9.600546173564684</v>
      </c>
      <c r="H10" s="140">
        <v>8470</v>
      </c>
      <c r="I10" s="235">
        <v>10.11983703119586</v>
      </c>
      <c r="J10" s="157">
        <v>13.645511874412989</v>
      </c>
    </row>
    <row r="11" spans="2:10" ht="15">
      <c r="B11" s="144">
        <v>13</v>
      </c>
      <c r="C11" s="145" t="s">
        <v>625</v>
      </c>
      <c r="D11" s="150">
        <v>5906</v>
      </c>
      <c r="E11" s="147">
        <v>8.66045897793093</v>
      </c>
      <c r="F11" s="150">
        <v>6526</v>
      </c>
      <c r="G11" s="148">
        <v>8.406435573417834</v>
      </c>
      <c r="H11" s="152">
        <v>6912</v>
      </c>
      <c r="I11" s="234">
        <v>8.25836051471379</v>
      </c>
      <c r="J11" s="155">
        <v>5.914802329144959</v>
      </c>
    </row>
    <row r="12" spans="2:10" ht="15">
      <c r="B12" s="143">
        <v>28</v>
      </c>
      <c r="C12" s="139" t="s">
        <v>638</v>
      </c>
      <c r="D12" s="149">
        <v>4990</v>
      </c>
      <c r="E12" s="321">
        <v>7.317251997947063</v>
      </c>
      <c r="F12" s="149">
        <v>5764</v>
      </c>
      <c r="G12" s="322">
        <v>7.424868931225928</v>
      </c>
      <c r="H12" s="140">
        <v>6360</v>
      </c>
      <c r="I12" s="235">
        <v>7.598838668052618</v>
      </c>
      <c r="J12" s="157">
        <v>10.340041637751561</v>
      </c>
    </row>
    <row r="13" spans="2:10" ht="15">
      <c r="B13" s="144">
        <v>22</v>
      </c>
      <c r="C13" s="145" t="s">
        <v>633</v>
      </c>
      <c r="D13" s="150">
        <v>4572</v>
      </c>
      <c r="E13" s="147">
        <v>6.704303834591979</v>
      </c>
      <c r="F13" s="150">
        <v>5315</v>
      </c>
      <c r="G13" s="148">
        <v>6.846491736548543</v>
      </c>
      <c r="H13" s="152">
        <v>5787</v>
      </c>
      <c r="I13" s="234">
        <v>6.914226316355425</v>
      </c>
      <c r="J13" s="155">
        <v>8.880526810912512</v>
      </c>
    </row>
    <row r="14" spans="2:10" ht="15">
      <c r="B14" s="143">
        <v>23</v>
      </c>
      <c r="C14" s="139" t="s">
        <v>634</v>
      </c>
      <c r="D14" s="149">
        <v>4113</v>
      </c>
      <c r="E14" s="321">
        <v>6.031233961434123</v>
      </c>
      <c r="F14" s="149">
        <v>4680</v>
      </c>
      <c r="G14" s="322">
        <v>6.028519534721954</v>
      </c>
      <c r="H14" s="140">
        <v>5079</v>
      </c>
      <c r="I14" s="235">
        <v>6.0683178608552275</v>
      </c>
      <c r="J14" s="157">
        <v>8.525641025641026</v>
      </c>
    </row>
    <row r="15" spans="2:10" ht="15">
      <c r="B15" s="144">
        <v>14</v>
      </c>
      <c r="C15" s="145" t="s">
        <v>626</v>
      </c>
      <c r="D15" s="150">
        <v>3872</v>
      </c>
      <c r="E15" s="147">
        <v>5.677835618447101</v>
      </c>
      <c r="F15" s="150">
        <v>4379</v>
      </c>
      <c r="G15" s="148">
        <v>5.640787829604153</v>
      </c>
      <c r="H15" s="152">
        <v>4845</v>
      </c>
      <c r="I15" s="234">
        <v>5.788737947596688</v>
      </c>
      <c r="J15" s="155">
        <v>10.641699018040649</v>
      </c>
    </row>
    <row r="16" spans="2:10" ht="15">
      <c r="B16" s="143">
        <v>20</v>
      </c>
      <c r="C16" s="139" t="s">
        <v>632</v>
      </c>
      <c r="D16" s="149">
        <v>2873</v>
      </c>
      <c r="E16" s="321">
        <v>4.212918835691766</v>
      </c>
      <c r="F16" s="149">
        <v>3191</v>
      </c>
      <c r="G16" s="322">
        <v>4.11047133232858</v>
      </c>
      <c r="H16" s="140">
        <v>3295</v>
      </c>
      <c r="I16" s="235">
        <v>3.9368197187473863</v>
      </c>
      <c r="J16" s="157">
        <v>3.2591664055155123</v>
      </c>
    </row>
    <row r="17" spans="2:10" ht="15">
      <c r="B17" s="189" t="s">
        <v>41</v>
      </c>
      <c r="C17" s="145" t="s">
        <v>621</v>
      </c>
      <c r="D17" s="150">
        <v>2665</v>
      </c>
      <c r="E17" s="147">
        <v>3.907911137180145</v>
      </c>
      <c r="F17" s="150">
        <v>3021</v>
      </c>
      <c r="G17" s="148">
        <v>3.891486648375005</v>
      </c>
      <c r="H17" s="152">
        <v>3161</v>
      </c>
      <c r="I17" s="234">
        <v>3.7767184008984787</v>
      </c>
      <c r="J17" s="155">
        <v>4.634227077126779</v>
      </c>
    </row>
    <row r="18" spans="2:10" ht="15">
      <c r="B18" s="143">
        <v>31</v>
      </c>
      <c r="C18" s="139" t="s">
        <v>641</v>
      </c>
      <c r="D18" s="149">
        <v>2386</v>
      </c>
      <c r="E18" s="321">
        <v>3.4987902338881147</v>
      </c>
      <c r="F18" s="149">
        <v>2742</v>
      </c>
      <c r="G18" s="322">
        <v>3.532094137651196</v>
      </c>
      <c r="H18" s="140">
        <v>3109</v>
      </c>
      <c r="I18" s="235">
        <v>3.71458953128547</v>
      </c>
      <c r="J18" s="157">
        <v>13.384390955506928</v>
      </c>
    </row>
    <row r="19" spans="2:10" ht="15">
      <c r="B19" s="144">
        <v>27</v>
      </c>
      <c r="C19" s="145" t="s">
        <v>637</v>
      </c>
      <c r="D19" s="150">
        <v>1893</v>
      </c>
      <c r="E19" s="147">
        <v>2.775863333088936</v>
      </c>
      <c r="F19" s="150">
        <v>2257</v>
      </c>
      <c r="G19" s="148">
        <v>2.907343715783643</v>
      </c>
      <c r="H19" s="152">
        <v>2529</v>
      </c>
      <c r="I19" s="234">
        <v>3.0216136779096026</v>
      </c>
      <c r="J19" s="155">
        <v>12.051395657953034</v>
      </c>
    </row>
    <row r="20" spans="2:10" ht="15">
      <c r="B20" s="143">
        <v>24</v>
      </c>
      <c r="C20" s="139" t="s">
        <v>635</v>
      </c>
      <c r="D20" s="149">
        <v>2054</v>
      </c>
      <c r="E20" s="321">
        <v>3.011951022802258</v>
      </c>
      <c r="F20" s="149">
        <v>2375</v>
      </c>
      <c r="G20" s="322">
        <v>3.059344849351419</v>
      </c>
      <c r="H20" s="140">
        <v>2488</v>
      </c>
      <c r="I20" s="235">
        <v>2.9726274537916533</v>
      </c>
      <c r="J20" s="157">
        <v>4.757894736842106</v>
      </c>
    </row>
    <row r="21" spans="2:10" ht="25.5">
      <c r="B21" s="144">
        <v>16</v>
      </c>
      <c r="C21" s="145" t="s">
        <v>628</v>
      </c>
      <c r="D21" s="301">
        <v>1599</v>
      </c>
      <c r="E21" s="323">
        <v>2.344746682308087</v>
      </c>
      <c r="F21" s="301">
        <v>1813</v>
      </c>
      <c r="G21" s="324">
        <v>2.3354072471048934</v>
      </c>
      <c r="H21" s="302">
        <v>2037</v>
      </c>
      <c r="I21" s="303">
        <v>2.433778988494211</v>
      </c>
      <c r="J21" s="304">
        <v>12.355212355212355</v>
      </c>
    </row>
    <row r="22" spans="2:10" ht="15">
      <c r="B22" s="143">
        <v>29</v>
      </c>
      <c r="C22" s="139" t="s">
        <v>639</v>
      </c>
      <c r="D22" s="149">
        <v>1581</v>
      </c>
      <c r="E22" s="321">
        <v>2.3183517853215045</v>
      </c>
      <c r="F22" s="149">
        <v>1761</v>
      </c>
      <c r="G22" s="322">
        <v>2.2684236967190943</v>
      </c>
      <c r="H22" s="140">
        <v>1855</v>
      </c>
      <c r="I22" s="235">
        <v>2.2163279448486803</v>
      </c>
      <c r="J22" s="157">
        <v>5.337876206700738</v>
      </c>
    </row>
    <row r="23" spans="2:10" ht="15">
      <c r="B23" s="144">
        <v>82</v>
      </c>
      <c r="C23" s="145" t="s">
        <v>651</v>
      </c>
      <c r="D23" s="151">
        <v>1563</v>
      </c>
      <c r="E23" s="147">
        <v>2.291956888334922</v>
      </c>
      <c r="F23" s="151">
        <v>1771</v>
      </c>
      <c r="G23" s="148">
        <v>2.2813051487163634</v>
      </c>
      <c r="H23" s="152">
        <v>1849</v>
      </c>
      <c r="I23" s="234">
        <v>2.2091592291241025</v>
      </c>
      <c r="J23" s="155">
        <v>4.4042913608131</v>
      </c>
    </row>
    <row r="24" spans="2:10" ht="15">
      <c r="B24" s="143">
        <v>56</v>
      </c>
      <c r="C24" s="139" t="s">
        <v>649</v>
      </c>
      <c r="D24" s="149">
        <v>1427</v>
      </c>
      <c r="E24" s="321">
        <v>2.092528777769631</v>
      </c>
      <c r="F24" s="149">
        <v>1614</v>
      </c>
      <c r="G24" s="322">
        <v>2.079066352359238</v>
      </c>
      <c r="H24" s="140">
        <v>1691</v>
      </c>
      <c r="I24" s="235">
        <v>2.020383048376883</v>
      </c>
      <c r="J24" s="157">
        <v>4.770755885997522</v>
      </c>
    </row>
    <row r="25" spans="2:10" ht="15">
      <c r="B25" s="144">
        <v>32</v>
      </c>
      <c r="C25" s="145" t="s">
        <v>642</v>
      </c>
      <c r="D25" s="150">
        <v>1158</v>
      </c>
      <c r="E25" s="147">
        <v>1.6980717061368136</v>
      </c>
      <c r="F25" s="150">
        <v>1334</v>
      </c>
      <c r="G25" s="148">
        <v>1.7183856964357023</v>
      </c>
      <c r="H25" s="152">
        <v>1451</v>
      </c>
      <c r="I25" s="234">
        <v>1.7336344193937658</v>
      </c>
      <c r="J25" s="155">
        <v>8.770614692653673</v>
      </c>
    </row>
    <row r="26" spans="2:10" ht="15">
      <c r="B26" s="143">
        <v>38</v>
      </c>
      <c r="C26" s="139" t="s">
        <v>645</v>
      </c>
      <c r="D26" s="149">
        <v>965</v>
      </c>
      <c r="E26" s="321">
        <v>1.4150597551140114</v>
      </c>
      <c r="F26" s="149">
        <v>1231</v>
      </c>
      <c r="G26" s="322">
        <v>1.5857067408638303</v>
      </c>
      <c r="H26" s="140">
        <v>1408</v>
      </c>
      <c r="I26" s="235">
        <v>1.6822586233676238</v>
      </c>
      <c r="J26" s="157">
        <v>14.37855402112104</v>
      </c>
    </row>
    <row r="27" spans="2:10" ht="15">
      <c r="B27" s="144">
        <v>18</v>
      </c>
      <c r="C27" s="145" t="s">
        <v>630</v>
      </c>
      <c r="D27" s="150">
        <v>1054</v>
      </c>
      <c r="E27" s="147">
        <v>1.5455678568810032</v>
      </c>
      <c r="F27" s="150">
        <v>1200</v>
      </c>
      <c r="G27" s="148">
        <v>1.5457742396722958</v>
      </c>
      <c r="H27" s="152">
        <v>1376</v>
      </c>
      <c r="I27" s="234">
        <v>1.6440254728365415</v>
      </c>
      <c r="J27" s="155">
        <v>14.666666666666666</v>
      </c>
    </row>
    <row r="28" spans="2:10" ht="15">
      <c r="B28" s="143">
        <v>17</v>
      </c>
      <c r="C28" s="139" t="s">
        <v>629</v>
      </c>
      <c r="D28" s="149">
        <v>1071</v>
      </c>
      <c r="E28" s="321">
        <v>1.5704963707016641</v>
      </c>
      <c r="F28" s="149">
        <v>1186</v>
      </c>
      <c r="G28" s="322">
        <v>1.527740206876119</v>
      </c>
      <c r="H28" s="140">
        <v>1345</v>
      </c>
      <c r="I28" s="235">
        <v>1.606987108259555</v>
      </c>
      <c r="J28" s="157">
        <v>13.406408094435077</v>
      </c>
    </row>
    <row r="29" spans="2:10" ht="15">
      <c r="B29" s="144">
        <v>15</v>
      </c>
      <c r="C29" s="145" t="s">
        <v>627</v>
      </c>
      <c r="D29" s="150">
        <v>961</v>
      </c>
      <c r="E29" s="147">
        <v>1.4091942224503262</v>
      </c>
      <c r="F29" s="150">
        <v>1094</v>
      </c>
      <c r="G29" s="148">
        <v>1.409230848501243</v>
      </c>
      <c r="H29" s="152">
        <v>1196</v>
      </c>
      <c r="I29" s="234">
        <v>1.428964001099203</v>
      </c>
      <c r="J29" s="155">
        <v>9.323583180987203</v>
      </c>
    </row>
    <row r="30" spans="2:10" ht="15">
      <c r="B30" s="143">
        <v>26</v>
      </c>
      <c r="C30" s="139" t="s">
        <v>613</v>
      </c>
      <c r="D30" s="149">
        <v>721</v>
      </c>
      <c r="E30" s="321">
        <v>1.0572622626292252</v>
      </c>
      <c r="F30" s="149">
        <v>852</v>
      </c>
      <c r="G30" s="322">
        <v>1.09749971016733</v>
      </c>
      <c r="H30" s="153">
        <v>937</v>
      </c>
      <c r="I30" s="235">
        <v>1.1195144389882552</v>
      </c>
      <c r="J30" s="157">
        <v>9.976525821596244</v>
      </c>
    </row>
    <row r="31" spans="2:10" ht="15">
      <c r="B31" s="144">
        <v>30</v>
      </c>
      <c r="C31" s="145" t="s">
        <v>640</v>
      </c>
      <c r="D31" s="150">
        <v>428</v>
      </c>
      <c r="E31" s="147">
        <v>0.6276119950142972</v>
      </c>
      <c r="F31" s="150">
        <v>518</v>
      </c>
      <c r="G31" s="148">
        <v>0.667259213458541</v>
      </c>
      <c r="H31" s="154">
        <v>570</v>
      </c>
      <c r="I31" s="234">
        <v>0.6810279938349045</v>
      </c>
      <c r="J31" s="155">
        <v>10.038610038610038</v>
      </c>
    </row>
    <row r="32" spans="2:10" ht="15" customHeight="1">
      <c r="B32" s="143">
        <v>45</v>
      </c>
      <c r="C32" s="139" t="s">
        <v>646</v>
      </c>
      <c r="D32" s="149">
        <v>482</v>
      </c>
      <c r="E32" s="321">
        <v>0.706796685974045</v>
      </c>
      <c r="F32" s="149">
        <v>500</v>
      </c>
      <c r="G32" s="322">
        <v>0.6440725998634567</v>
      </c>
      <c r="H32" s="153">
        <v>565</v>
      </c>
      <c r="I32" s="235">
        <v>0.6750540640644229</v>
      </c>
      <c r="J32" s="157">
        <v>13</v>
      </c>
    </row>
    <row r="33" spans="2:10" ht="15" customHeight="1">
      <c r="B33" s="144">
        <v>11</v>
      </c>
      <c r="C33" s="145" t="s">
        <v>623</v>
      </c>
      <c r="D33" s="301">
        <v>480</v>
      </c>
      <c r="E33" s="147">
        <v>0.7038639196422025</v>
      </c>
      <c r="F33" s="301">
        <v>541</v>
      </c>
      <c r="G33" s="148">
        <v>0.69688655305226</v>
      </c>
      <c r="H33" s="305">
        <v>558</v>
      </c>
      <c r="I33" s="234">
        <v>0.6666905623857485</v>
      </c>
      <c r="J33" s="155">
        <v>3.1423290203327174</v>
      </c>
    </row>
    <row r="34" spans="2:10" ht="15">
      <c r="B34" s="347" t="s">
        <v>29</v>
      </c>
      <c r="C34" s="139" t="s">
        <v>615</v>
      </c>
      <c r="D34" s="149">
        <v>262</v>
      </c>
      <c r="E34" s="321">
        <v>0.38419238947136886</v>
      </c>
      <c r="F34" s="149">
        <v>420</v>
      </c>
      <c r="G34" s="322">
        <v>0.5410209838853036</v>
      </c>
      <c r="H34" s="153">
        <v>511</v>
      </c>
      <c r="I34" s="235">
        <v>0.6105356225432214</v>
      </c>
      <c r="J34" s="157">
        <v>21.666666666666668</v>
      </c>
    </row>
    <row r="35" spans="2:10" ht="15">
      <c r="B35" s="189">
        <v>46</v>
      </c>
      <c r="C35" s="145" t="s">
        <v>647</v>
      </c>
      <c r="D35" s="150">
        <v>172</v>
      </c>
      <c r="E35" s="147">
        <v>0.2522179045384559</v>
      </c>
      <c r="F35" s="150">
        <v>357</v>
      </c>
      <c r="G35" s="148">
        <v>0.459867836302508</v>
      </c>
      <c r="H35" s="154">
        <v>457</v>
      </c>
      <c r="I35" s="234">
        <v>0.5460171810220199</v>
      </c>
      <c r="J35" s="155">
        <v>28.011204481792717</v>
      </c>
    </row>
    <row r="36" spans="2:10" ht="15">
      <c r="B36" s="143">
        <v>19</v>
      </c>
      <c r="C36" s="139" t="s">
        <v>631</v>
      </c>
      <c r="D36" s="149">
        <v>503</v>
      </c>
      <c r="E36" s="321">
        <v>0.7375907324583914</v>
      </c>
      <c r="F36" s="149">
        <v>490</v>
      </c>
      <c r="G36" s="322">
        <v>0.6311911478661875</v>
      </c>
      <c r="H36" s="153">
        <v>433</v>
      </c>
      <c r="I36" s="235">
        <v>0.5173423181237081</v>
      </c>
      <c r="J36" s="157">
        <v>-11.63265306122449</v>
      </c>
    </row>
    <row r="37" spans="2:10" ht="15">
      <c r="B37" s="144">
        <v>35</v>
      </c>
      <c r="C37" s="145" t="s">
        <v>644</v>
      </c>
      <c r="D37" s="150">
        <v>230</v>
      </c>
      <c r="E37" s="147">
        <v>0.33726812816188867</v>
      </c>
      <c r="F37" s="150">
        <v>293</v>
      </c>
      <c r="G37" s="148">
        <v>0.3774265435199856</v>
      </c>
      <c r="H37" s="154">
        <v>407</v>
      </c>
      <c r="I37" s="234">
        <v>0.48627788331720373</v>
      </c>
      <c r="J37" s="155">
        <v>38.907849829351534</v>
      </c>
    </row>
    <row r="38" spans="2:10" ht="15">
      <c r="B38" s="347" t="s">
        <v>39</v>
      </c>
      <c r="C38" s="139" t="s">
        <v>620</v>
      </c>
      <c r="D38" s="149">
        <v>252</v>
      </c>
      <c r="E38" s="321">
        <v>0.3695285578121563</v>
      </c>
      <c r="F38" s="149">
        <v>278</v>
      </c>
      <c r="G38" s="322">
        <v>0.35810436552408187</v>
      </c>
      <c r="H38" s="153">
        <v>301</v>
      </c>
      <c r="I38" s="235">
        <v>0.35963057218299344</v>
      </c>
      <c r="J38" s="157">
        <v>8.273381294964029</v>
      </c>
    </row>
    <row r="39" spans="2:10" ht="15">
      <c r="B39" s="189" t="s">
        <v>35</v>
      </c>
      <c r="C39" s="145" t="s">
        <v>618</v>
      </c>
      <c r="D39" s="150">
        <v>245</v>
      </c>
      <c r="E39" s="147">
        <v>0.35926387565070755</v>
      </c>
      <c r="F39" s="150">
        <v>253</v>
      </c>
      <c r="G39" s="148">
        <v>0.32590073553090904</v>
      </c>
      <c r="H39" s="154">
        <v>264</v>
      </c>
      <c r="I39" s="234">
        <v>0.31542349188142943</v>
      </c>
      <c r="J39" s="155">
        <v>4.3478260869565215</v>
      </c>
    </row>
    <row r="40" spans="2:10" ht="15">
      <c r="B40" s="143">
        <v>52</v>
      </c>
      <c r="C40" s="139" t="s">
        <v>648</v>
      </c>
      <c r="D40" s="149"/>
      <c r="E40" s="321"/>
      <c r="F40" s="149">
        <v>150</v>
      </c>
      <c r="G40" s="322">
        <v>0.19322177995903697</v>
      </c>
      <c r="H40" s="153">
        <v>218</v>
      </c>
      <c r="I40" s="235">
        <v>0.26046333799299853</v>
      </c>
      <c r="J40" s="157">
        <v>45.33333333333333</v>
      </c>
    </row>
    <row r="41" spans="2:10" ht="15">
      <c r="B41" s="144">
        <v>62</v>
      </c>
      <c r="C41" s="145" t="s">
        <v>650</v>
      </c>
      <c r="D41" s="150">
        <v>132</v>
      </c>
      <c r="E41" s="147">
        <v>0.1935625779016057</v>
      </c>
      <c r="F41" s="150">
        <v>185</v>
      </c>
      <c r="G41" s="148">
        <v>0.23830686194947895</v>
      </c>
      <c r="H41" s="154">
        <v>199</v>
      </c>
      <c r="I41" s="234">
        <v>0.2377624048651684</v>
      </c>
      <c r="J41" s="155">
        <v>7.567567567567568</v>
      </c>
    </row>
    <row r="42" spans="2:10" ht="15">
      <c r="B42" s="143">
        <v>21</v>
      </c>
      <c r="C42" s="139" t="s">
        <v>612</v>
      </c>
      <c r="D42" s="149">
        <v>130</v>
      </c>
      <c r="E42" s="321">
        <v>0.1906298115697632</v>
      </c>
      <c r="F42" s="149">
        <v>156</v>
      </c>
      <c r="G42" s="322">
        <v>0.20095065115739844</v>
      </c>
      <c r="H42" s="153">
        <v>182</v>
      </c>
      <c r="I42" s="235">
        <v>0.21745104364553092</v>
      </c>
      <c r="J42" s="157">
        <v>16.666666666666664</v>
      </c>
    </row>
    <row r="43" spans="2:10" ht="15">
      <c r="B43" s="144">
        <v>33</v>
      </c>
      <c r="C43" s="145" t="s">
        <v>643</v>
      </c>
      <c r="D43" s="150">
        <v>203</v>
      </c>
      <c r="E43" s="147">
        <v>0.2976757826820148</v>
      </c>
      <c r="F43" s="150">
        <v>140</v>
      </c>
      <c r="G43" s="148">
        <v>0.18034032796176785</v>
      </c>
      <c r="H43" s="154">
        <v>142</v>
      </c>
      <c r="I43" s="234">
        <v>0.16965960548167797</v>
      </c>
      <c r="J43" s="155">
        <v>1.4285714285714286</v>
      </c>
    </row>
    <row r="44" spans="2:10" ht="15">
      <c r="B44" s="143">
        <v>96</v>
      </c>
      <c r="C44" s="139" t="s">
        <v>652</v>
      </c>
      <c r="D44" s="149">
        <v>306</v>
      </c>
      <c r="E44" s="321">
        <v>0.4487132487719041</v>
      </c>
      <c r="F44" s="149">
        <v>176</v>
      </c>
      <c r="G44" s="322">
        <v>0.2267135551519367</v>
      </c>
      <c r="H44" s="153">
        <v>80</v>
      </c>
      <c r="I44" s="235">
        <v>0.09558287632770589</v>
      </c>
      <c r="J44" s="157">
        <v>-54.54545454545454</v>
      </c>
    </row>
    <row r="45" spans="2:10" ht="15">
      <c r="B45" s="144">
        <v>12</v>
      </c>
      <c r="C45" s="145" t="s">
        <v>624</v>
      </c>
      <c r="D45" s="150">
        <v>25</v>
      </c>
      <c r="E45" s="147">
        <v>0.036659579148031377</v>
      </c>
      <c r="F45" s="150">
        <v>27</v>
      </c>
      <c r="G45" s="148">
        <v>0.03477992039262666</v>
      </c>
      <c r="H45" s="154">
        <v>26</v>
      </c>
      <c r="I45" s="234">
        <v>0.031064434806504414</v>
      </c>
      <c r="J45" s="155">
        <v>-3.7037037037037033</v>
      </c>
    </row>
    <row r="46" spans="2:10" ht="15">
      <c r="B46" s="347" t="s">
        <v>32</v>
      </c>
      <c r="C46" s="139" t="s">
        <v>617</v>
      </c>
      <c r="D46" s="149">
        <v>21</v>
      </c>
      <c r="E46" s="321">
        <v>0.03079404648434636</v>
      </c>
      <c r="F46" s="149">
        <v>6</v>
      </c>
      <c r="G46" s="322">
        <v>0.007728871198361479</v>
      </c>
      <c r="H46" s="153">
        <v>11</v>
      </c>
      <c r="I46" s="235">
        <v>0.01314264549505956</v>
      </c>
      <c r="J46" s="157">
        <v>83.33333333333334</v>
      </c>
    </row>
    <row r="47" spans="2:10" ht="15">
      <c r="B47" s="189" t="s">
        <v>37</v>
      </c>
      <c r="C47" s="145" t="s">
        <v>619</v>
      </c>
      <c r="D47" s="150">
        <v>36</v>
      </c>
      <c r="E47" s="147">
        <v>0.05278979397316519</v>
      </c>
      <c r="F47" s="150">
        <v>15</v>
      </c>
      <c r="G47" s="148">
        <v>0.0193221779959037</v>
      </c>
      <c r="H47" s="154">
        <v>10</v>
      </c>
      <c r="I47" s="234">
        <v>0.011947859540963236</v>
      </c>
      <c r="J47" s="155">
        <v>-33.33333333333333</v>
      </c>
    </row>
    <row r="48" spans="2:10" ht="15">
      <c r="B48" s="347" t="s">
        <v>971</v>
      </c>
      <c r="C48" s="139" t="s">
        <v>616</v>
      </c>
      <c r="D48" s="149">
        <v>7</v>
      </c>
      <c r="E48" s="321">
        <v>0.010264682161448786</v>
      </c>
      <c r="F48" s="149">
        <v>2</v>
      </c>
      <c r="G48" s="322">
        <v>0.0025762903994538265</v>
      </c>
      <c r="H48" s="153">
        <v>3</v>
      </c>
      <c r="I48" s="235">
        <v>0.003584357862288971</v>
      </c>
      <c r="J48" s="157">
        <v>50</v>
      </c>
    </row>
    <row r="49" spans="2:10" ht="15">
      <c r="B49" s="411" t="s">
        <v>7</v>
      </c>
      <c r="C49" s="412"/>
      <c r="D49" s="206">
        <f aca="true" t="shared" si="0" ref="D49:I49">SUM(D9:D48)</f>
        <v>68195</v>
      </c>
      <c r="E49" s="209">
        <f t="shared" si="0"/>
        <v>100.00000000000001</v>
      </c>
      <c r="F49" s="206">
        <f t="shared" si="0"/>
        <v>77631</v>
      </c>
      <c r="G49" s="209">
        <f t="shared" si="0"/>
        <v>100.00000000000001</v>
      </c>
      <c r="H49" s="207">
        <f t="shared" si="0"/>
        <v>83697</v>
      </c>
      <c r="I49" s="209">
        <f t="shared" si="0"/>
        <v>100.00000000000007</v>
      </c>
      <c r="J49" s="210"/>
    </row>
    <row r="51" spans="2:8" ht="15">
      <c r="B51" s="413" t="s">
        <v>728</v>
      </c>
      <c r="C51" s="413"/>
      <c r="D51" s="413"/>
      <c r="E51" s="413"/>
      <c r="F51" s="413"/>
      <c r="G51" s="413"/>
      <c r="H51" s="413"/>
    </row>
    <row r="52" spans="2:8" ht="15">
      <c r="B52" s="414" t="s">
        <v>968</v>
      </c>
      <c r="C52" s="414"/>
      <c r="D52" s="414"/>
      <c r="E52" s="414"/>
      <c r="F52" s="414"/>
      <c r="G52" s="414"/>
      <c r="H52" s="414"/>
    </row>
  </sheetData>
  <sheetProtection/>
  <mergeCells count="11">
    <mergeCell ref="B5:C5"/>
    <mergeCell ref="H7:J7"/>
    <mergeCell ref="B2:C2"/>
    <mergeCell ref="B49:C49"/>
    <mergeCell ref="B51:H51"/>
    <mergeCell ref="B52:H52"/>
    <mergeCell ref="B4:C4"/>
    <mergeCell ref="C7:C8"/>
    <mergeCell ref="D7:E7"/>
    <mergeCell ref="F7:G7"/>
    <mergeCell ref="B7:B8"/>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0" r:id="rId2"/>
  <headerFooter>
    <oddFooter>&amp;L31.01.2014&amp;CTÜRKİYE ODALAR ve BORSALAR BİRLİĞİ
Bilgi Hizmetleri Dairesi&amp;R4</oddFooter>
  </headerFooter>
  <ignoredErrors>
    <ignoredError sqref="B34 B38:B39 B46:B48 B17"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showGridLines="0" zoomScalePageLayoutView="0" workbookViewId="0" topLeftCell="A7">
      <selection activeCell="F19" sqref="F19"/>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0" t="s">
        <v>8</v>
      </c>
      <c r="C2" s="410"/>
      <c r="D2" s="410"/>
      <c r="E2" s="17"/>
    </row>
    <row r="4" spans="2:5" ht="15">
      <c r="B4" s="402" t="s">
        <v>16</v>
      </c>
      <c r="C4" s="402"/>
      <c r="D4" s="402"/>
      <c r="E4" s="11"/>
    </row>
    <row r="6" spans="2:5" ht="38.25">
      <c r="B6" s="18" t="s">
        <v>117</v>
      </c>
      <c r="C6" s="18" t="s">
        <v>118</v>
      </c>
      <c r="D6" s="18" t="s">
        <v>119</v>
      </c>
      <c r="E6" s="18" t="s">
        <v>15</v>
      </c>
    </row>
    <row r="7" spans="2:5" ht="15">
      <c r="B7" s="19">
        <v>1</v>
      </c>
      <c r="C7" s="193" t="s">
        <v>120</v>
      </c>
      <c r="D7" s="170" t="s">
        <v>121</v>
      </c>
      <c r="E7" s="331">
        <v>1693</v>
      </c>
    </row>
    <row r="8" spans="2:5" ht="15">
      <c r="B8" s="20">
        <v>2</v>
      </c>
      <c r="C8" s="194" t="s">
        <v>124</v>
      </c>
      <c r="D8" s="173" t="s">
        <v>125</v>
      </c>
      <c r="E8" s="332">
        <v>1596</v>
      </c>
    </row>
    <row r="9" spans="2:5" ht="15">
      <c r="B9" s="21">
        <v>3</v>
      </c>
      <c r="C9" s="193" t="s">
        <v>122</v>
      </c>
      <c r="D9" s="170" t="s">
        <v>123</v>
      </c>
      <c r="E9" s="331">
        <v>1593</v>
      </c>
    </row>
    <row r="10" spans="2:5" ht="15">
      <c r="B10" s="20">
        <v>4</v>
      </c>
      <c r="C10" s="194" t="s">
        <v>128</v>
      </c>
      <c r="D10" s="173" t="s">
        <v>129</v>
      </c>
      <c r="E10" s="332">
        <v>1321</v>
      </c>
    </row>
    <row r="11" spans="2:5" ht="15">
      <c r="B11" s="21">
        <v>5</v>
      </c>
      <c r="C11" s="193" t="s">
        <v>126</v>
      </c>
      <c r="D11" s="170" t="s">
        <v>127</v>
      </c>
      <c r="E11" s="331">
        <v>1314</v>
      </c>
    </row>
    <row r="12" spans="2:5" ht="15">
      <c r="B12" s="20">
        <v>6</v>
      </c>
      <c r="C12" s="194" t="s">
        <v>130</v>
      </c>
      <c r="D12" s="173" t="s">
        <v>131</v>
      </c>
      <c r="E12" s="332">
        <v>1276</v>
      </c>
    </row>
    <row r="13" spans="2:5" ht="42.75" customHeight="1">
      <c r="B13" s="21">
        <v>7</v>
      </c>
      <c r="C13" s="193" t="s">
        <v>132</v>
      </c>
      <c r="D13" s="177" t="s">
        <v>133</v>
      </c>
      <c r="E13" s="302">
        <v>1202</v>
      </c>
    </row>
    <row r="14" spans="2:5" ht="26.25">
      <c r="B14" s="20">
        <v>8</v>
      </c>
      <c r="C14" s="194" t="s">
        <v>134</v>
      </c>
      <c r="D14" s="192" t="s">
        <v>135</v>
      </c>
      <c r="E14" s="332">
        <v>1018</v>
      </c>
    </row>
    <row r="15" spans="2:5" ht="15">
      <c r="B15" s="21">
        <v>9</v>
      </c>
      <c r="C15" s="193" t="s">
        <v>136</v>
      </c>
      <c r="D15" s="170" t="s">
        <v>137</v>
      </c>
      <c r="E15" s="331">
        <v>1005</v>
      </c>
    </row>
    <row r="16" spans="2:5" ht="26.25">
      <c r="B16" s="20">
        <v>10</v>
      </c>
      <c r="C16" s="194" t="s">
        <v>138</v>
      </c>
      <c r="D16" s="192" t="s">
        <v>139</v>
      </c>
      <c r="E16" s="307">
        <v>956</v>
      </c>
    </row>
    <row r="17" spans="2:5" ht="15">
      <c r="B17" s="21">
        <v>11</v>
      </c>
      <c r="C17" s="193" t="s">
        <v>144</v>
      </c>
      <c r="D17" s="170" t="s">
        <v>145</v>
      </c>
      <c r="E17" s="306">
        <v>902</v>
      </c>
    </row>
    <row r="18" spans="2:5" ht="15">
      <c r="B18" s="20">
        <v>12</v>
      </c>
      <c r="C18" s="194" t="s">
        <v>148</v>
      </c>
      <c r="D18" s="173" t="s">
        <v>149</v>
      </c>
      <c r="E18" s="307">
        <v>879</v>
      </c>
    </row>
    <row r="19" spans="2:5" ht="15">
      <c r="B19" s="21">
        <v>13</v>
      </c>
      <c r="C19" s="193" t="s">
        <v>152</v>
      </c>
      <c r="D19" s="170" t="s">
        <v>153</v>
      </c>
      <c r="E19" s="306">
        <v>831</v>
      </c>
    </row>
    <row r="20" spans="2:5" ht="26.25">
      <c r="B20" s="20">
        <v>14</v>
      </c>
      <c r="C20" s="194" t="s">
        <v>146</v>
      </c>
      <c r="D20" s="192" t="s">
        <v>147</v>
      </c>
      <c r="E20" s="307">
        <v>810</v>
      </c>
    </row>
    <row r="21" spans="2:5" ht="15">
      <c r="B21" s="21">
        <v>15</v>
      </c>
      <c r="C21" s="193" t="s">
        <v>155</v>
      </c>
      <c r="D21" s="170" t="s">
        <v>156</v>
      </c>
      <c r="E21" s="306">
        <v>807</v>
      </c>
    </row>
    <row r="22" spans="2:5" ht="26.25">
      <c r="B22" s="20">
        <v>16</v>
      </c>
      <c r="C22" s="194" t="s">
        <v>140</v>
      </c>
      <c r="D22" s="192" t="s">
        <v>141</v>
      </c>
      <c r="E22" s="307">
        <v>802</v>
      </c>
    </row>
    <row r="23" spans="2:5" ht="39">
      <c r="B23" s="21">
        <v>17</v>
      </c>
      <c r="C23" s="193" t="s">
        <v>154</v>
      </c>
      <c r="D23" s="177" t="s">
        <v>289</v>
      </c>
      <c r="E23" s="306">
        <v>798</v>
      </c>
    </row>
    <row r="24" spans="2:5" ht="15">
      <c r="B24" s="20">
        <v>18</v>
      </c>
      <c r="C24" s="194" t="s">
        <v>157</v>
      </c>
      <c r="D24" s="192" t="s">
        <v>158</v>
      </c>
      <c r="E24" s="307">
        <v>760</v>
      </c>
    </row>
    <row r="25" spans="2:5" ht="15">
      <c r="B25" s="21">
        <v>19</v>
      </c>
      <c r="C25" s="193" t="s">
        <v>142</v>
      </c>
      <c r="D25" s="170" t="s">
        <v>143</v>
      </c>
      <c r="E25" s="306">
        <v>745</v>
      </c>
    </row>
    <row r="26" spans="2:5" ht="15">
      <c r="B26" s="20">
        <v>20</v>
      </c>
      <c r="C26" s="194" t="s">
        <v>150</v>
      </c>
      <c r="D26" s="173" t="s">
        <v>151</v>
      </c>
      <c r="E26" s="307">
        <v>740</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&amp;L31.01.2014&amp;CTÜRKİYE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BC93"/>
  <sheetViews>
    <sheetView showGridLines="0" zoomScalePageLayoutView="0" workbookViewId="0" topLeftCell="A34">
      <selection activeCell="K6" sqref="K6"/>
    </sheetView>
  </sheetViews>
  <sheetFormatPr defaultColWidth="9.140625" defaultRowHeight="15"/>
  <cols>
    <col min="1" max="1" width="0.9921875" style="0" customWidth="1"/>
    <col min="2" max="2" width="9.7109375" style="0" customWidth="1"/>
    <col min="3" max="3" width="13.00390625" style="0" customWidth="1"/>
    <col min="4" max="11" width="9.7109375" style="160" customWidth="1"/>
    <col min="12" max="13" width="9.7109375" style="0" customWidth="1"/>
    <col min="14" max="19" width="9.7109375" style="160" customWidth="1"/>
    <col min="20" max="20" width="9.421875" style="118" customWidth="1"/>
    <col min="21" max="21" width="10.8515625" style="0" customWidth="1"/>
    <col min="22" max="27" width="10.8515625" style="160" customWidth="1"/>
    <col min="28" max="28" width="9.421875" style="0" customWidth="1"/>
    <col min="29" max="29" width="10.8515625" style="0" customWidth="1"/>
    <col min="30" max="37" width="10.8515625" style="160" customWidth="1"/>
    <col min="38" max="38" width="9.421875" style="0" customWidth="1"/>
    <col min="39" max="39" width="10.8515625" style="0" customWidth="1"/>
    <col min="40" max="41" width="10.8515625" style="160" customWidth="1"/>
    <col min="42" max="42" width="9.421875" style="0" customWidth="1"/>
    <col min="43" max="43" width="10.8515625" style="0" customWidth="1"/>
    <col min="44" max="45" width="10.8515625" style="160" customWidth="1"/>
    <col min="46" max="46" width="9.421875" style="0" customWidth="1"/>
    <col min="47" max="47" width="10.8515625" style="0" customWidth="1"/>
    <col min="48" max="49" width="10.8515625" style="160" customWidth="1"/>
    <col min="50" max="51" width="10.8515625" style="130" customWidth="1"/>
    <col min="52" max="53" width="10.8515625" style="160" customWidth="1"/>
    <col min="54" max="54" width="9.421875" style="0" customWidth="1"/>
    <col min="55" max="55" width="10.8515625" style="0" customWidth="1"/>
  </cols>
  <sheetData>
    <row r="3" spans="2:55" ht="18">
      <c r="B3" s="427" t="s">
        <v>757</v>
      </c>
      <c r="C3" s="427"/>
      <c r="D3" s="427"/>
      <c r="E3" s="427"/>
      <c r="F3" s="427"/>
      <c r="G3" s="427"/>
      <c r="H3" s="427"/>
      <c r="I3" s="427"/>
      <c r="J3" s="427"/>
      <c r="K3" s="427"/>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row>
    <row r="4" spans="21:27" ht="15">
      <c r="U4" s="131"/>
      <c r="V4" s="162"/>
      <c r="W4" s="162"/>
      <c r="X4" s="162"/>
      <c r="Y4" s="162"/>
      <c r="Z4" s="162"/>
      <c r="AA4" s="162"/>
    </row>
    <row r="5" spans="2:55" ht="15">
      <c r="B5" s="402" t="s">
        <v>985</v>
      </c>
      <c r="C5" s="402"/>
      <c r="D5" s="402"/>
      <c r="E5" s="402"/>
      <c r="F5" s="402"/>
      <c r="G5" s="402"/>
      <c r="H5" s="402"/>
      <c r="I5" s="402"/>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ht="15.75" thickBot="1"/>
    <row r="7" spans="2:53" ht="15.75" customHeight="1" thickBot="1">
      <c r="B7" s="432" t="s">
        <v>164</v>
      </c>
      <c r="C7" s="430" t="s">
        <v>17</v>
      </c>
      <c r="D7" s="422" t="s">
        <v>18</v>
      </c>
      <c r="E7" s="423"/>
      <c r="F7" s="424" t="s">
        <v>19</v>
      </c>
      <c r="G7" s="425"/>
      <c r="H7" s="422" t="s">
        <v>20</v>
      </c>
      <c r="I7" s="423"/>
      <c r="J7" s="422" t="s">
        <v>21</v>
      </c>
      <c r="K7" s="434"/>
      <c r="L7" s="422" t="s">
        <v>22</v>
      </c>
      <c r="M7" s="423"/>
      <c r="N7" s="422" t="s">
        <v>23</v>
      </c>
      <c r="O7" s="423"/>
      <c r="P7" s="422" t="s">
        <v>24</v>
      </c>
      <c r="Q7" s="423"/>
      <c r="R7" s="422" t="s">
        <v>25</v>
      </c>
      <c r="S7" s="423"/>
      <c r="T7"/>
      <c r="V7"/>
      <c r="W7"/>
      <c r="X7"/>
      <c r="Y7"/>
      <c r="Z7"/>
      <c r="AA7"/>
      <c r="AD7"/>
      <c r="AE7"/>
      <c r="AF7"/>
      <c r="AG7"/>
      <c r="AH7"/>
      <c r="AI7"/>
      <c r="AJ7"/>
      <c r="AK7"/>
      <c r="AN7"/>
      <c r="AO7"/>
      <c r="AR7"/>
      <c r="AS7"/>
      <c r="AV7"/>
      <c r="AW7"/>
      <c r="AX7"/>
      <c r="AY7"/>
      <c r="AZ7"/>
      <c r="BA7"/>
    </row>
    <row r="8" spans="2:53" ht="26.25" thickBot="1">
      <c r="B8" s="433"/>
      <c r="C8" s="431"/>
      <c r="D8" s="136" t="s">
        <v>26</v>
      </c>
      <c r="E8" s="136" t="s">
        <v>27</v>
      </c>
      <c r="F8" s="138" t="s">
        <v>28</v>
      </c>
      <c r="G8" s="136" t="s">
        <v>27</v>
      </c>
      <c r="H8" s="136" t="s">
        <v>28</v>
      </c>
      <c r="I8" s="136" t="s">
        <v>27</v>
      </c>
      <c r="J8" s="136" t="s">
        <v>28</v>
      </c>
      <c r="K8" s="136" t="s">
        <v>27</v>
      </c>
      <c r="L8" s="136" t="s">
        <v>28</v>
      </c>
      <c r="M8" s="136" t="s">
        <v>27</v>
      </c>
      <c r="N8" s="136" t="s">
        <v>28</v>
      </c>
      <c r="O8" s="136" t="s">
        <v>27</v>
      </c>
      <c r="P8" s="136" t="s">
        <v>28</v>
      </c>
      <c r="Q8" s="136" t="s">
        <v>27</v>
      </c>
      <c r="R8" s="137" t="s">
        <v>28</v>
      </c>
      <c r="S8" s="136" t="s">
        <v>27</v>
      </c>
      <c r="T8"/>
      <c r="V8"/>
      <c r="W8"/>
      <c r="X8"/>
      <c r="Y8"/>
      <c r="Z8"/>
      <c r="AA8"/>
      <c r="AD8"/>
      <c r="AE8"/>
      <c r="AF8"/>
      <c r="AG8"/>
      <c r="AH8"/>
      <c r="AI8"/>
      <c r="AJ8"/>
      <c r="AK8"/>
      <c r="AN8"/>
      <c r="AO8"/>
      <c r="AR8"/>
      <c r="AS8"/>
      <c r="AV8"/>
      <c r="AW8"/>
      <c r="AX8"/>
      <c r="AY8"/>
      <c r="AZ8"/>
      <c r="BA8"/>
    </row>
    <row r="9" spans="2:53" ht="15">
      <c r="B9" s="195" t="s">
        <v>889</v>
      </c>
      <c r="C9" s="12" t="s">
        <v>30</v>
      </c>
      <c r="D9" s="333">
        <v>1541</v>
      </c>
      <c r="E9" s="274">
        <v>1.8506278916060808</v>
      </c>
      <c r="F9" s="335">
        <v>2162</v>
      </c>
      <c r="G9" s="274">
        <v>0.8866075594960335</v>
      </c>
      <c r="H9" s="339">
        <v>2369</v>
      </c>
      <c r="I9" s="274">
        <v>4.591611479028698</v>
      </c>
      <c r="J9" s="339">
        <v>4910</v>
      </c>
      <c r="K9" s="274">
        <v>3.7396999788717515</v>
      </c>
      <c r="L9" s="339">
        <v>37028</v>
      </c>
      <c r="M9" s="285">
        <v>11.644455164927939</v>
      </c>
      <c r="N9" s="339">
        <v>6036</v>
      </c>
      <c r="O9" s="285">
        <v>4.2847270214236355</v>
      </c>
      <c r="P9" s="339">
        <v>52789</v>
      </c>
      <c r="Q9" s="274">
        <v>9.284945346141106</v>
      </c>
      <c r="R9" s="290">
        <v>34.25632706035042</v>
      </c>
      <c r="S9" s="293">
        <v>7.299235761655734</v>
      </c>
      <c r="T9"/>
      <c r="V9"/>
      <c r="W9"/>
      <c r="X9"/>
      <c r="Y9"/>
      <c r="Z9"/>
      <c r="AA9"/>
      <c r="AD9"/>
      <c r="AE9"/>
      <c r="AF9"/>
      <c r="AG9"/>
      <c r="AH9"/>
      <c r="AI9"/>
      <c r="AJ9"/>
      <c r="AK9"/>
      <c r="AN9"/>
      <c r="AO9"/>
      <c r="AR9"/>
      <c r="AS9"/>
      <c r="AV9"/>
      <c r="AW9"/>
      <c r="AX9"/>
      <c r="AY9"/>
      <c r="AZ9"/>
      <c r="BA9"/>
    </row>
    <row r="10" spans="2:53" ht="15">
      <c r="B10" s="196" t="s">
        <v>890</v>
      </c>
      <c r="C10" s="13" t="s">
        <v>31</v>
      </c>
      <c r="D10" s="178">
        <v>235</v>
      </c>
      <c r="E10" s="255">
        <v>3.070175438596491</v>
      </c>
      <c r="F10" s="275">
        <v>130</v>
      </c>
      <c r="G10" s="281">
        <v>-0.7633587786259541</v>
      </c>
      <c r="H10" s="277">
        <v>223</v>
      </c>
      <c r="I10" s="281">
        <v>0</v>
      </c>
      <c r="J10" s="277">
        <v>815</v>
      </c>
      <c r="K10" s="281">
        <v>8.5219707057257</v>
      </c>
      <c r="L10" s="336">
        <v>7470</v>
      </c>
      <c r="M10" s="286">
        <v>12.364620938628159</v>
      </c>
      <c r="N10" s="277">
        <v>406</v>
      </c>
      <c r="O10" s="286">
        <v>6.842105263157896</v>
      </c>
      <c r="P10" s="336">
        <v>9055</v>
      </c>
      <c r="Q10" s="281">
        <v>11.186149312377209</v>
      </c>
      <c r="R10" s="291">
        <v>38.53191489361702</v>
      </c>
      <c r="S10" s="294">
        <v>7.874221460519166</v>
      </c>
      <c r="T10"/>
      <c r="V10"/>
      <c r="W10"/>
      <c r="X10"/>
      <c r="Y10"/>
      <c r="Z10"/>
      <c r="AA10"/>
      <c r="AD10"/>
      <c r="AE10"/>
      <c r="AF10"/>
      <c r="AG10"/>
      <c r="AH10"/>
      <c r="AI10"/>
      <c r="AJ10"/>
      <c r="AK10"/>
      <c r="AN10"/>
      <c r="AO10"/>
      <c r="AR10"/>
      <c r="AS10"/>
      <c r="AV10"/>
      <c r="AW10"/>
      <c r="AX10"/>
      <c r="AY10"/>
      <c r="AZ10"/>
      <c r="BA10"/>
    </row>
    <row r="11" spans="2:53" ht="15">
      <c r="B11" s="197" t="s">
        <v>891</v>
      </c>
      <c r="C11" s="14" t="s">
        <v>887</v>
      </c>
      <c r="D11" s="127">
        <v>843</v>
      </c>
      <c r="E11" s="254">
        <v>1.8115942028985508</v>
      </c>
      <c r="F11" s="276">
        <v>484</v>
      </c>
      <c r="G11" s="282">
        <v>7.555555555555555</v>
      </c>
      <c r="H11" s="279">
        <v>598</v>
      </c>
      <c r="I11" s="282">
        <v>16.342412451361866</v>
      </c>
      <c r="J11" s="339">
        <v>1432</v>
      </c>
      <c r="K11" s="282">
        <v>5.838876570583888</v>
      </c>
      <c r="L11" s="339">
        <v>14285</v>
      </c>
      <c r="M11" s="287">
        <v>10.113312263932784</v>
      </c>
      <c r="N11" s="279">
        <v>904</v>
      </c>
      <c r="O11" s="287">
        <v>8.91566265060241</v>
      </c>
      <c r="P11" s="339">
        <v>17740</v>
      </c>
      <c r="Q11" s="282">
        <v>9.818001733316825</v>
      </c>
      <c r="R11" s="290">
        <v>21.04389086595492</v>
      </c>
      <c r="S11" s="295">
        <v>7.863944762973111</v>
      </c>
      <c r="T11"/>
      <c r="V11"/>
      <c r="W11"/>
      <c r="X11"/>
      <c r="Y11"/>
      <c r="Z11"/>
      <c r="AA11"/>
      <c r="AD11"/>
      <c r="AE11"/>
      <c r="AF11"/>
      <c r="AG11"/>
      <c r="AH11"/>
      <c r="AI11"/>
      <c r="AJ11"/>
      <c r="AK11"/>
      <c r="AN11"/>
      <c r="AO11"/>
      <c r="AR11"/>
      <c r="AS11"/>
      <c r="AV11"/>
      <c r="AW11"/>
      <c r="AX11"/>
      <c r="AY11"/>
      <c r="AZ11"/>
      <c r="BA11"/>
    </row>
    <row r="12" spans="2:53" ht="15">
      <c r="B12" s="196" t="s">
        <v>892</v>
      </c>
      <c r="C12" s="13" t="s">
        <v>34</v>
      </c>
      <c r="D12" s="178">
        <v>70</v>
      </c>
      <c r="E12" s="255">
        <v>2.941176470588235</v>
      </c>
      <c r="F12" s="275">
        <v>44</v>
      </c>
      <c r="G12" s="281">
        <v>-24.137931034482758</v>
      </c>
      <c r="H12" s="277">
        <v>33</v>
      </c>
      <c r="I12" s="281">
        <v>0</v>
      </c>
      <c r="J12" s="277">
        <v>234</v>
      </c>
      <c r="K12" s="281">
        <v>0.8620689655172413</v>
      </c>
      <c r="L12" s="336">
        <v>1359</v>
      </c>
      <c r="M12" s="286">
        <v>2.2573363431151243</v>
      </c>
      <c r="N12" s="277">
        <v>161</v>
      </c>
      <c r="O12" s="286">
        <v>3.205128205128205</v>
      </c>
      <c r="P12" s="336">
        <v>1831</v>
      </c>
      <c r="Q12" s="281">
        <v>1.2721238938053099</v>
      </c>
      <c r="R12" s="291">
        <v>26.15714285714286</v>
      </c>
      <c r="S12" s="294">
        <v>-1.6213653603034142</v>
      </c>
      <c r="T12"/>
      <c r="V12"/>
      <c r="W12"/>
      <c r="X12"/>
      <c r="Y12"/>
      <c r="Z12"/>
      <c r="AA12"/>
      <c r="AD12"/>
      <c r="AE12"/>
      <c r="AF12"/>
      <c r="AG12"/>
      <c r="AH12"/>
      <c r="AI12"/>
      <c r="AJ12"/>
      <c r="AK12"/>
      <c r="AN12"/>
      <c r="AO12"/>
      <c r="AR12"/>
      <c r="AS12"/>
      <c r="AV12"/>
      <c r="AW12"/>
      <c r="AX12"/>
      <c r="AY12"/>
      <c r="AZ12"/>
      <c r="BA12"/>
    </row>
    <row r="13" spans="2:53" ht="15">
      <c r="B13" s="197" t="s">
        <v>893</v>
      </c>
      <c r="C13" s="15" t="s">
        <v>36</v>
      </c>
      <c r="D13" s="127">
        <v>193</v>
      </c>
      <c r="E13" s="254">
        <v>1.5789473684210527</v>
      </c>
      <c r="F13" s="276">
        <v>214</v>
      </c>
      <c r="G13" s="282">
        <v>3.3816425120772946</v>
      </c>
      <c r="H13" s="279">
        <v>202</v>
      </c>
      <c r="I13" s="282">
        <v>-2.4154589371980677</v>
      </c>
      <c r="J13" s="279">
        <v>593</v>
      </c>
      <c r="K13" s="282">
        <v>-6.022187004754358</v>
      </c>
      <c r="L13" s="339">
        <v>6023</v>
      </c>
      <c r="M13" s="287">
        <v>7.553571428571429</v>
      </c>
      <c r="N13" s="279">
        <v>686</v>
      </c>
      <c r="O13" s="287">
        <v>5.701078582434515</v>
      </c>
      <c r="P13" s="339">
        <v>7760</v>
      </c>
      <c r="Q13" s="282">
        <v>5.750885799945489</v>
      </c>
      <c r="R13" s="290">
        <v>40.20725388601036</v>
      </c>
      <c r="S13" s="295">
        <v>4.10708964761473</v>
      </c>
      <c r="T13"/>
      <c r="V13"/>
      <c r="W13"/>
      <c r="X13"/>
      <c r="Y13"/>
      <c r="Z13"/>
      <c r="AA13"/>
      <c r="AD13"/>
      <c r="AE13"/>
      <c r="AF13"/>
      <c r="AG13"/>
      <c r="AH13"/>
      <c r="AI13"/>
      <c r="AJ13"/>
      <c r="AK13"/>
      <c r="AN13"/>
      <c r="AO13"/>
      <c r="AR13"/>
      <c r="AS13"/>
      <c r="AV13"/>
      <c r="AW13"/>
      <c r="AX13"/>
      <c r="AY13"/>
      <c r="AZ13"/>
      <c r="BA13"/>
    </row>
    <row r="14" spans="2:53" ht="15">
      <c r="B14" s="196" t="s">
        <v>894</v>
      </c>
      <c r="C14" s="13" t="s">
        <v>38</v>
      </c>
      <c r="D14" s="334">
        <v>4451</v>
      </c>
      <c r="E14" s="278">
        <v>6.127801621363853</v>
      </c>
      <c r="F14" s="336">
        <v>14229</v>
      </c>
      <c r="G14" s="281">
        <v>10.106012535788905</v>
      </c>
      <c r="H14" s="336">
        <v>13218</v>
      </c>
      <c r="I14" s="278">
        <v>-1.4097113448198701</v>
      </c>
      <c r="J14" s="336">
        <v>15220</v>
      </c>
      <c r="K14" s="281">
        <v>3.2144310321443106</v>
      </c>
      <c r="L14" s="336">
        <v>80120</v>
      </c>
      <c r="M14" s="286">
        <v>6.228951764737079</v>
      </c>
      <c r="N14" s="336">
        <v>19721</v>
      </c>
      <c r="O14" s="286">
        <v>5.850464279963501</v>
      </c>
      <c r="P14" s="336">
        <v>142845</v>
      </c>
      <c r="Q14" s="281">
        <v>5.5413942147844395</v>
      </c>
      <c r="R14" s="291">
        <v>32.092788137497195</v>
      </c>
      <c r="S14" s="294">
        <v>-0.5525483404165401</v>
      </c>
      <c r="T14"/>
      <c r="V14"/>
      <c r="W14"/>
      <c r="X14"/>
      <c r="Y14"/>
      <c r="Z14"/>
      <c r="AA14"/>
      <c r="AD14"/>
      <c r="AE14"/>
      <c r="AF14"/>
      <c r="AG14"/>
      <c r="AH14"/>
      <c r="AI14"/>
      <c r="AJ14"/>
      <c r="AK14"/>
      <c r="AN14"/>
      <c r="AO14"/>
      <c r="AR14"/>
      <c r="AS14"/>
      <c r="AV14"/>
      <c r="AW14"/>
      <c r="AX14"/>
      <c r="AY14"/>
      <c r="AZ14"/>
      <c r="BA14"/>
    </row>
    <row r="15" spans="2:53" ht="15">
      <c r="B15" s="197" t="s">
        <v>895</v>
      </c>
      <c r="C15" s="15" t="s">
        <v>40</v>
      </c>
      <c r="D15" s="333">
        <v>1146</v>
      </c>
      <c r="E15" s="280">
        <v>3.0575539568345325</v>
      </c>
      <c r="F15" s="279">
        <v>986</v>
      </c>
      <c r="G15" s="282">
        <v>-1.0040160642570282</v>
      </c>
      <c r="H15" s="279">
        <v>958</v>
      </c>
      <c r="I15" s="280">
        <v>14.456391875746716</v>
      </c>
      <c r="J15" s="339">
        <v>3111</v>
      </c>
      <c r="K15" s="282">
        <v>2.133946158896914</v>
      </c>
      <c r="L15" s="339">
        <v>18777</v>
      </c>
      <c r="M15" s="287">
        <v>5.465064030554932</v>
      </c>
      <c r="N15" s="339">
        <v>4014</v>
      </c>
      <c r="O15" s="287">
        <v>4.368174726989079</v>
      </c>
      <c r="P15" s="339">
        <v>27996</v>
      </c>
      <c r="Q15" s="282">
        <v>4.90500992992843</v>
      </c>
      <c r="R15" s="290">
        <v>24.42931937172775</v>
      </c>
      <c r="S15" s="295">
        <v>1.792644888377326</v>
      </c>
      <c r="T15"/>
      <c r="V15"/>
      <c r="W15"/>
      <c r="X15"/>
      <c r="Y15"/>
      <c r="Z15"/>
      <c r="AA15"/>
      <c r="AD15"/>
      <c r="AE15"/>
      <c r="AF15"/>
      <c r="AG15"/>
      <c r="AH15"/>
      <c r="AI15"/>
      <c r="AJ15"/>
      <c r="AK15"/>
      <c r="AN15"/>
      <c r="AO15"/>
      <c r="AR15"/>
      <c r="AS15"/>
      <c r="AV15"/>
      <c r="AW15"/>
      <c r="AX15"/>
      <c r="AY15"/>
      <c r="AZ15"/>
      <c r="BA15"/>
    </row>
    <row r="16" spans="2:53" ht="15">
      <c r="B16" s="196" t="s">
        <v>896</v>
      </c>
      <c r="C16" s="13" t="s">
        <v>42</v>
      </c>
      <c r="D16" s="178">
        <v>89</v>
      </c>
      <c r="E16" s="255">
        <v>20.27027027027027</v>
      </c>
      <c r="F16" s="275">
        <v>116</v>
      </c>
      <c r="G16" s="281">
        <v>-28.39506172839506</v>
      </c>
      <c r="H16" s="277">
        <v>133</v>
      </c>
      <c r="I16" s="281">
        <v>-16.352201257861633</v>
      </c>
      <c r="J16" s="277">
        <v>347</v>
      </c>
      <c r="K16" s="281">
        <v>-65.33466533466533</v>
      </c>
      <c r="L16" s="336">
        <v>2044</v>
      </c>
      <c r="M16" s="286">
        <v>-40.12888107791447</v>
      </c>
      <c r="N16" s="277">
        <v>288</v>
      </c>
      <c r="O16" s="286">
        <v>-5.263157894736842</v>
      </c>
      <c r="P16" s="336">
        <v>2940</v>
      </c>
      <c r="Q16" s="281">
        <v>-41.86276448487246</v>
      </c>
      <c r="R16" s="291">
        <v>33.03370786516854</v>
      </c>
      <c r="S16" s="294">
        <v>-51.66117496495013</v>
      </c>
      <c r="T16"/>
      <c r="V16"/>
      <c r="W16"/>
      <c r="X16"/>
      <c r="Y16"/>
      <c r="Z16"/>
      <c r="AA16"/>
      <c r="AD16"/>
      <c r="AE16"/>
      <c r="AF16"/>
      <c r="AG16"/>
      <c r="AH16"/>
      <c r="AI16"/>
      <c r="AJ16"/>
      <c r="AK16"/>
      <c r="AN16"/>
      <c r="AO16"/>
      <c r="AR16"/>
      <c r="AS16"/>
      <c r="AV16"/>
      <c r="AW16"/>
      <c r="AX16"/>
      <c r="AY16"/>
      <c r="AZ16"/>
      <c r="BA16"/>
    </row>
    <row r="17" spans="2:53" ht="15">
      <c r="B17" s="197" t="s">
        <v>897</v>
      </c>
      <c r="C17" s="15" t="s">
        <v>44</v>
      </c>
      <c r="D17" s="127">
        <v>762</v>
      </c>
      <c r="E17" s="254">
        <v>2.557200538358008</v>
      </c>
      <c r="F17" s="276">
        <v>761</v>
      </c>
      <c r="G17" s="282">
        <v>0</v>
      </c>
      <c r="H17" s="279">
        <v>752</v>
      </c>
      <c r="I17" s="282">
        <v>10.425844346549193</v>
      </c>
      <c r="J17" s="339">
        <v>1559</v>
      </c>
      <c r="K17" s="282">
        <v>4.701141705842848</v>
      </c>
      <c r="L17" s="339">
        <v>20241</v>
      </c>
      <c r="M17" s="287">
        <v>7.745129351644842</v>
      </c>
      <c r="N17" s="339">
        <v>2458</v>
      </c>
      <c r="O17" s="287">
        <v>8.329660643455266</v>
      </c>
      <c r="P17" s="339">
        <v>26341</v>
      </c>
      <c r="Q17" s="282">
        <v>8.40809943205202</v>
      </c>
      <c r="R17" s="290">
        <v>34.56824146981627</v>
      </c>
      <c r="S17" s="295">
        <v>5.705010338601901</v>
      </c>
      <c r="T17"/>
      <c r="V17"/>
      <c r="W17"/>
      <c r="X17"/>
      <c r="Y17"/>
      <c r="Z17"/>
      <c r="AA17"/>
      <c r="AD17"/>
      <c r="AE17"/>
      <c r="AF17"/>
      <c r="AG17"/>
      <c r="AH17"/>
      <c r="AI17"/>
      <c r="AJ17"/>
      <c r="AK17"/>
      <c r="AN17"/>
      <c r="AO17"/>
      <c r="AR17"/>
      <c r="AS17"/>
      <c r="AV17"/>
      <c r="AW17"/>
      <c r="AX17"/>
      <c r="AY17"/>
      <c r="AZ17"/>
      <c r="BA17"/>
    </row>
    <row r="18" spans="2:53" ht="15">
      <c r="B18" s="198" t="s">
        <v>898</v>
      </c>
      <c r="C18" s="13" t="s">
        <v>45</v>
      </c>
      <c r="D18" s="178">
        <v>937</v>
      </c>
      <c r="E18" s="278">
        <v>1.0787486515641855</v>
      </c>
      <c r="F18" s="336">
        <v>1344</v>
      </c>
      <c r="G18" s="278">
        <v>-2.1834061135371177</v>
      </c>
      <c r="H18" s="336">
        <v>1297</v>
      </c>
      <c r="I18" s="281">
        <v>1.486697965571205</v>
      </c>
      <c r="J18" s="336">
        <v>2385</v>
      </c>
      <c r="K18" s="281">
        <v>-19.042769857433807</v>
      </c>
      <c r="L18" s="336">
        <v>21815</v>
      </c>
      <c r="M18" s="286">
        <v>0.8646199371185501</v>
      </c>
      <c r="N18" s="336">
        <v>3539</v>
      </c>
      <c r="O18" s="286">
        <v>-2.7747252747252746</v>
      </c>
      <c r="P18" s="336">
        <v>30631</v>
      </c>
      <c r="Q18" s="281">
        <v>-1.9148868039322424</v>
      </c>
      <c r="R18" s="291">
        <v>32.690501600853786</v>
      </c>
      <c r="S18" s="294">
        <v>-2.9616863044239</v>
      </c>
      <c r="T18"/>
      <c r="V18"/>
      <c r="W18"/>
      <c r="X18"/>
      <c r="Y18"/>
      <c r="Z18"/>
      <c r="AA18"/>
      <c r="AD18"/>
      <c r="AE18"/>
      <c r="AF18"/>
      <c r="AG18"/>
      <c r="AH18"/>
      <c r="AI18"/>
      <c r="AJ18"/>
      <c r="AK18"/>
      <c r="AN18"/>
      <c r="AO18"/>
      <c r="AR18"/>
      <c r="AS18"/>
      <c r="AV18"/>
      <c r="AW18"/>
      <c r="AX18"/>
      <c r="AY18"/>
      <c r="AZ18"/>
      <c r="BA18"/>
    </row>
    <row r="19" spans="2:53" ht="15">
      <c r="B19" s="199" t="s">
        <v>899</v>
      </c>
      <c r="C19" s="15" t="s">
        <v>46</v>
      </c>
      <c r="D19" s="127">
        <v>274</v>
      </c>
      <c r="E19" s="280">
        <v>3.787878787878788</v>
      </c>
      <c r="F19" s="279">
        <v>743</v>
      </c>
      <c r="G19" s="282">
        <v>11.22754491017964</v>
      </c>
      <c r="H19" s="279">
        <v>724</v>
      </c>
      <c r="I19" s="282">
        <v>0.5555555555555556</v>
      </c>
      <c r="J19" s="279">
        <v>898</v>
      </c>
      <c r="K19" s="282">
        <v>5.647058823529412</v>
      </c>
      <c r="L19" s="339">
        <v>14270</v>
      </c>
      <c r="M19" s="287">
        <v>8.418173529858684</v>
      </c>
      <c r="N19" s="339">
        <v>1472</v>
      </c>
      <c r="O19" s="287">
        <v>12.02435312024353</v>
      </c>
      <c r="P19" s="339">
        <v>18820</v>
      </c>
      <c r="Q19" s="282">
        <v>12.083854445834078</v>
      </c>
      <c r="R19" s="290">
        <v>68.68613138686132</v>
      </c>
      <c r="S19" s="295">
        <v>7.993202823723355</v>
      </c>
      <c r="T19"/>
      <c r="V19"/>
      <c r="W19"/>
      <c r="X19"/>
      <c r="Y19"/>
      <c r="Z19"/>
      <c r="AA19"/>
      <c r="AD19"/>
      <c r="AE19"/>
      <c r="AF19"/>
      <c r="AG19"/>
      <c r="AH19"/>
      <c r="AI19"/>
      <c r="AJ19"/>
      <c r="AK19"/>
      <c r="AN19"/>
      <c r="AO19"/>
      <c r="AR19"/>
      <c r="AS19"/>
      <c r="AV19"/>
      <c r="AW19"/>
      <c r="AX19"/>
      <c r="AY19"/>
      <c r="AZ19"/>
      <c r="BA19"/>
    </row>
    <row r="20" spans="2:53" ht="15">
      <c r="B20" s="198" t="s">
        <v>900</v>
      </c>
      <c r="C20" s="13" t="s">
        <v>47</v>
      </c>
      <c r="D20" s="178">
        <v>94</v>
      </c>
      <c r="E20" s="255">
        <v>16.049382716049383</v>
      </c>
      <c r="F20" s="275">
        <v>38</v>
      </c>
      <c r="G20" s="281">
        <v>52</v>
      </c>
      <c r="H20" s="277">
        <v>42</v>
      </c>
      <c r="I20" s="281">
        <v>23.52941176470588</v>
      </c>
      <c r="J20" s="277">
        <v>231</v>
      </c>
      <c r="K20" s="278">
        <v>14.356435643564355</v>
      </c>
      <c r="L20" s="336">
        <v>1121</v>
      </c>
      <c r="M20" s="286">
        <v>33.1353919239905</v>
      </c>
      <c r="N20" s="277">
        <v>183</v>
      </c>
      <c r="O20" s="286">
        <v>41.86046511627907</v>
      </c>
      <c r="P20" s="336">
        <v>1615</v>
      </c>
      <c r="Q20" s="281">
        <v>31.087662337662337</v>
      </c>
      <c r="R20" s="291">
        <v>17.180851063829788</v>
      </c>
      <c r="S20" s="294">
        <v>12.95851754628351</v>
      </c>
      <c r="T20"/>
      <c r="V20"/>
      <c r="W20"/>
      <c r="X20"/>
      <c r="Y20"/>
      <c r="Z20"/>
      <c r="AA20"/>
      <c r="AD20"/>
      <c r="AE20"/>
      <c r="AF20"/>
      <c r="AG20"/>
      <c r="AH20"/>
      <c r="AI20"/>
      <c r="AJ20"/>
      <c r="AK20"/>
      <c r="AN20"/>
      <c r="AO20"/>
      <c r="AR20"/>
      <c r="AS20"/>
      <c r="AV20"/>
      <c r="AW20"/>
      <c r="AX20"/>
      <c r="AY20"/>
      <c r="AZ20"/>
      <c r="BA20"/>
    </row>
    <row r="21" spans="2:53" ht="15">
      <c r="B21" s="199" t="s">
        <v>901</v>
      </c>
      <c r="C21" s="15" t="s">
        <v>48</v>
      </c>
      <c r="D21" s="127">
        <v>59</v>
      </c>
      <c r="E21" s="254">
        <v>20.408163265306122</v>
      </c>
      <c r="F21" s="276">
        <v>26</v>
      </c>
      <c r="G21" s="282">
        <v>44.44444444444444</v>
      </c>
      <c r="H21" s="279">
        <v>15</v>
      </c>
      <c r="I21" s="282">
        <v>66.66666666666666</v>
      </c>
      <c r="J21" s="279">
        <v>94</v>
      </c>
      <c r="K21" s="282">
        <v>56.666666666666664</v>
      </c>
      <c r="L21" s="339">
        <v>1042</v>
      </c>
      <c r="M21" s="287">
        <v>40.62078272604588</v>
      </c>
      <c r="N21" s="279">
        <v>68</v>
      </c>
      <c r="O21" s="287">
        <v>15.254237288135593</v>
      </c>
      <c r="P21" s="339">
        <v>1245</v>
      </c>
      <c r="Q21" s="282">
        <v>40.36076662908681</v>
      </c>
      <c r="R21" s="290">
        <v>21.10169491525424</v>
      </c>
      <c r="S21" s="295">
        <v>16.570806183478872</v>
      </c>
      <c r="T21"/>
      <c r="V21"/>
      <c r="W21"/>
      <c r="X21"/>
      <c r="Y21"/>
      <c r="Z21"/>
      <c r="AA21"/>
      <c r="AD21"/>
      <c r="AE21"/>
      <c r="AF21"/>
      <c r="AG21"/>
      <c r="AH21"/>
      <c r="AI21"/>
      <c r="AJ21"/>
      <c r="AK21"/>
      <c r="AN21"/>
      <c r="AO21"/>
      <c r="AR21"/>
      <c r="AS21"/>
      <c r="AV21"/>
      <c r="AW21"/>
      <c r="AX21"/>
      <c r="AY21"/>
      <c r="AZ21"/>
      <c r="BA21"/>
    </row>
    <row r="22" spans="2:53" ht="15">
      <c r="B22" s="198" t="s">
        <v>902</v>
      </c>
      <c r="C22" s="13" t="s">
        <v>49</v>
      </c>
      <c r="D22" s="178">
        <v>280</v>
      </c>
      <c r="E22" s="255">
        <v>-2.4390243902439024</v>
      </c>
      <c r="F22" s="275">
        <v>445</v>
      </c>
      <c r="G22" s="281">
        <v>2.5345622119815667</v>
      </c>
      <c r="H22" s="277">
        <v>379</v>
      </c>
      <c r="I22" s="278">
        <v>-8.89423076923077</v>
      </c>
      <c r="J22" s="336">
        <v>2074</v>
      </c>
      <c r="K22" s="281">
        <v>176.9025367156208</v>
      </c>
      <c r="L22" s="336">
        <v>12926</v>
      </c>
      <c r="M22" s="288">
        <v>0.7168458781362007</v>
      </c>
      <c r="N22" s="336">
        <v>1080</v>
      </c>
      <c r="O22" s="286">
        <v>-0.18484288354898337</v>
      </c>
      <c r="P22" s="336">
        <v>17425</v>
      </c>
      <c r="Q22" s="281">
        <v>8.688872255489022</v>
      </c>
      <c r="R22" s="291">
        <v>62.232142857142854</v>
      </c>
      <c r="S22" s="294">
        <v>11.406094061876235</v>
      </c>
      <c r="T22"/>
      <c r="V22"/>
      <c r="W22"/>
      <c r="X22"/>
      <c r="Y22"/>
      <c r="Z22"/>
      <c r="AA22"/>
      <c r="AD22"/>
      <c r="AE22"/>
      <c r="AF22"/>
      <c r="AG22"/>
      <c r="AH22"/>
      <c r="AI22"/>
      <c r="AJ22"/>
      <c r="AK22"/>
      <c r="AN22"/>
      <c r="AO22"/>
      <c r="AR22"/>
      <c r="AS22"/>
      <c r="AV22"/>
      <c r="AW22"/>
      <c r="AX22"/>
      <c r="AY22"/>
      <c r="AZ22"/>
      <c r="BA22"/>
    </row>
    <row r="23" spans="2:53" ht="15">
      <c r="B23" s="199" t="s">
        <v>903</v>
      </c>
      <c r="C23" s="15" t="s">
        <v>50</v>
      </c>
      <c r="D23" s="127">
        <v>459</v>
      </c>
      <c r="E23" s="254">
        <v>14.463840399002494</v>
      </c>
      <c r="F23" s="276">
        <v>321</v>
      </c>
      <c r="G23" s="282">
        <v>18.014705882352942</v>
      </c>
      <c r="H23" s="279">
        <v>178</v>
      </c>
      <c r="I23" s="282">
        <v>5.325443786982249</v>
      </c>
      <c r="J23" s="279">
        <v>982</v>
      </c>
      <c r="K23" s="282">
        <v>14.719626168224298</v>
      </c>
      <c r="L23" s="339">
        <v>8303</v>
      </c>
      <c r="M23" s="287">
        <v>16.15836597649692</v>
      </c>
      <c r="N23" s="279">
        <v>916</v>
      </c>
      <c r="O23" s="287">
        <v>11.165048543689322</v>
      </c>
      <c r="P23" s="339">
        <v>10719</v>
      </c>
      <c r="Q23" s="282">
        <v>15.41940346721223</v>
      </c>
      <c r="R23" s="290">
        <v>23.352941176470587</v>
      </c>
      <c r="S23" s="295">
        <v>0.8348165367148174</v>
      </c>
      <c r="T23"/>
      <c r="V23"/>
      <c r="W23"/>
      <c r="X23"/>
      <c r="Y23"/>
      <c r="Z23"/>
      <c r="AA23"/>
      <c r="AD23"/>
      <c r="AE23"/>
      <c r="AF23"/>
      <c r="AG23"/>
      <c r="AH23"/>
      <c r="AI23"/>
      <c r="AJ23"/>
      <c r="AK23"/>
      <c r="AN23"/>
      <c r="AO23"/>
      <c r="AR23"/>
      <c r="AS23"/>
      <c r="AV23"/>
      <c r="AW23"/>
      <c r="AX23"/>
      <c r="AY23"/>
      <c r="AZ23"/>
      <c r="BA23"/>
    </row>
    <row r="24" spans="2:53" ht="15">
      <c r="B24" s="198" t="s">
        <v>904</v>
      </c>
      <c r="C24" s="13" t="s">
        <v>51</v>
      </c>
      <c r="D24" s="334">
        <v>4836</v>
      </c>
      <c r="E24" s="255">
        <v>6.122448979591836</v>
      </c>
      <c r="F24" s="337">
        <v>8904</v>
      </c>
      <c r="G24" s="281">
        <v>3.7399510660608177</v>
      </c>
      <c r="H24" s="336">
        <v>6829</v>
      </c>
      <c r="I24" s="281">
        <v>5.499768268190947</v>
      </c>
      <c r="J24" s="336">
        <v>13373</v>
      </c>
      <c r="K24" s="281">
        <v>1.9050521984302369</v>
      </c>
      <c r="L24" s="336">
        <v>170334</v>
      </c>
      <c r="M24" s="286">
        <v>4.77707789970966</v>
      </c>
      <c r="N24" s="336">
        <v>22896</v>
      </c>
      <c r="O24" s="286">
        <v>7.100757788380578</v>
      </c>
      <c r="P24" s="336">
        <v>222380</v>
      </c>
      <c r="Q24" s="281">
        <v>4.816625110175763</v>
      </c>
      <c r="R24" s="291">
        <v>45.98428453267163</v>
      </c>
      <c r="S24" s="294">
        <v>-1.2304878769497607</v>
      </c>
      <c r="T24"/>
      <c r="V24"/>
      <c r="W24"/>
      <c r="X24"/>
      <c r="Y24"/>
      <c r="Z24"/>
      <c r="AA24"/>
      <c r="AD24"/>
      <c r="AE24"/>
      <c r="AF24"/>
      <c r="AG24"/>
      <c r="AH24"/>
      <c r="AI24"/>
      <c r="AJ24"/>
      <c r="AK24"/>
      <c r="AN24"/>
      <c r="AO24"/>
      <c r="AR24"/>
      <c r="AS24"/>
      <c r="AV24"/>
      <c r="AW24"/>
      <c r="AX24"/>
      <c r="AY24"/>
      <c r="AZ24"/>
      <c r="BA24"/>
    </row>
    <row r="25" spans="2:53" ht="15">
      <c r="B25" s="199" t="s">
        <v>905</v>
      </c>
      <c r="C25" s="15" t="s">
        <v>52</v>
      </c>
      <c r="D25" s="127">
        <v>397</v>
      </c>
      <c r="E25" s="254">
        <v>11.204481792717088</v>
      </c>
      <c r="F25" s="276">
        <v>616</v>
      </c>
      <c r="G25" s="282">
        <v>14.074074074074074</v>
      </c>
      <c r="H25" s="339">
        <v>1687</v>
      </c>
      <c r="I25" s="282">
        <v>12.391738840772819</v>
      </c>
      <c r="J25" s="339">
        <v>1194</v>
      </c>
      <c r="K25" s="282">
        <v>10.249307479224377</v>
      </c>
      <c r="L25" s="339">
        <v>11994</v>
      </c>
      <c r="M25" s="287">
        <v>38.243430152143844</v>
      </c>
      <c r="N25" s="339">
        <v>1815</v>
      </c>
      <c r="O25" s="287">
        <v>95.16129032258065</v>
      </c>
      <c r="P25" s="339">
        <v>17306</v>
      </c>
      <c r="Q25" s="282">
        <v>35.946582875098194</v>
      </c>
      <c r="R25" s="290">
        <v>43.5919395465995</v>
      </c>
      <c r="S25" s="295">
        <v>22.249194172317523</v>
      </c>
      <c r="T25"/>
      <c r="V25"/>
      <c r="W25"/>
      <c r="X25"/>
      <c r="Y25"/>
      <c r="Z25"/>
      <c r="AA25"/>
      <c r="AD25"/>
      <c r="AE25"/>
      <c r="AF25"/>
      <c r="AG25"/>
      <c r="AH25"/>
      <c r="AI25"/>
      <c r="AJ25"/>
      <c r="AK25"/>
      <c r="AN25"/>
      <c r="AO25"/>
      <c r="AR25"/>
      <c r="AS25"/>
      <c r="AV25"/>
      <c r="AW25"/>
      <c r="AX25"/>
      <c r="AY25"/>
      <c r="AZ25"/>
      <c r="BA25"/>
    </row>
    <row r="26" spans="2:53" ht="15">
      <c r="B26" s="198" t="s">
        <v>906</v>
      </c>
      <c r="C26" s="13" t="s">
        <v>53</v>
      </c>
      <c r="D26" s="178">
        <v>129</v>
      </c>
      <c r="E26" s="255">
        <v>-0.7692307692307693</v>
      </c>
      <c r="F26" s="275">
        <v>198</v>
      </c>
      <c r="G26" s="278">
        <v>-2.4630541871921183</v>
      </c>
      <c r="H26" s="277">
        <v>241</v>
      </c>
      <c r="I26" s="281">
        <v>-6.5891472868217065</v>
      </c>
      <c r="J26" s="277">
        <v>277</v>
      </c>
      <c r="K26" s="281">
        <v>-20.630372492836678</v>
      </c>
      <c r="L26" s="336">
        <v>4983</v>
      </c>
      <c r="M26" s="286">
        <v>-0.1402805611222445</v>
      </c>
      <c r="N26" s="277">
        <v>563</v>
      </c>
      <c r="O26" s="286">
        <v>-8.89967637540453</v>
      </c>
      <c r="P26" s="336">
        <v>6973</v>
      </c>
      <c r="Q26" s="281">
        <v>-4.922279792746114</v>
      </c>
      <c r="R26" s="291">
        <v>54.054263565891475</v>
      </c>
      <c r="S26" s="294">
        <v>-4.185243201992208</v>
      </c>
      <c r="T26"/>
      <c r="V26"/>
      <c r="W26"/>
      <c r="X26"/>
      <c r="Y26"/>
      <c r="Z26"/>
      <c r="AA26"/>
      <c r="AD26"/>
      <c r="AE26"/>
      <c r="AF26"/>
      <c r="AG26"/>
      <c r="AH26"/>
      <c r="AI26"/>
      <c r="AJ26"/>
      <c r="AK26"/>
      <c r="AN26"/>
      <c r="AO26"/>
      <c r="AR26"/>
      <c r="AS26"/>
      <c r="AV26"/>
      <c r="AW26"/>
      <c r="AX26"/>
      <c r="AY26"/>
      <c r="AZ26"/>
      <c r="BA26"/>
    </row>
    <row r="27" spans="2:53" ht="15">
      <c r="B27" s="199" t="s">
        <v>907</v>
      </c>
      <c r="C27" s="15" t="s">
        <v>54</v>
      </c>
      <c r="D27" s="127">
        <v>436</v>
      </c>
      <c r="E27" s="254">
        <v>-7.036247334754798</v>
      </c>
      <c r="F27" s="276">
        <v>284</v>
      </c>
      <c r="G27" s="282">
        <v>-7.18954248366013</v>
      </c>
      <c r="H27" s="279">
        <v>340</v>
      </c>
      <c r="I27" s="280">
        <v>-3.4090909090909087</v>
      </c>
      <c r="J27" s="339">
        <v>1426</v>
      </c>
      <c r="K27" s="282">
        <v>-2.9931972789115644</v>
      </c>
      <c r="L27" s="339">
        <v>12641</v>
      </c>
      <c r="M27" s="287">
        <v>-0.581989775855289</v>
      </c>
      <c r="N27" s="339">
        <v>1251</v>
      </c>
      <c r="O27" s="287">
        <v>3.3884297520661155</v>
      </c>
      <c r="P27" s="339">
        <v>15942</v>
      </c>
      <c r="Q27" s="282">
        <v>-0.6914595402728462</v>
      </c>
      <c r="R27" s="290">
        <v>36.56422018348624</v>
      </c>
      <c r="S27" s="296">
        <v>6.825012558743201</v>
      </c>
      <c r="T27"/>
      <c r="V27"/>
      <c r="W27"/>
      <c r="X27"/>
      <c r="Y27"/>
      <c r="Z27"/>
      <c r="AA27"/>
      <c r="AD27"/>
      <c r="AE27"/>
      <c r="AF27"/>
      <c r="AG27"/>
      <c r="AH27"/>
      <c r="AI27"/>
      <c r="AJ27"/>
      <c r="AK27"/>
      <c r="AN27"/>
      <c r="AO27"/>
      <c r="AR27"/>
      <c r="AS27"/>
      <c r="AV27"/>
      <c r="AW27"/>
      <c r="AX27"/>
      <c r="AY27"/>
      <c r="AZ27"/>
      <c r="BA27"/>
    </row>
    <row r="28" spans="2:53" ht="15">
      <c r="B28" s="198" t="s">
        <v>908</v>
      </c>
      <c r="C28" s="13" t="s">
        <v>55</v>
      </c>
      <c r="D28" s="334">
        <v>1434</v>
      </c>
      <c r="E28" s="255">
        <v>3.0913012221423437</v>
      </c>
      <c r="F28" s="337">
        <v>1248</v>
      </c>
      <c r="G28" s="281">
        <v>1.6286644951140066</v>
      </c>
      <c r="H28" s="336">
        <v>1569</v>
      </c>
      <c r="I28" s="281">
        <v>4.949832775919733</v>
      </c>
      <c r="J28" s="336">
        <v>4231</v>
      </c>
      <c r="K28" s="281">
        <v>-0.7273580478648521</v>
      </c>
      <c r="L28" s="336">
        <v>49681</v>
      </c>
      <c r="M28" s="286">
        <v>5.345631891433418</v>
      </c>
      <c r="N28" s="336">
        <v>6473</v>
      </c>
      <c r="O28" s="288">
        <v>3.3860405685992654</v>
      </c>
      <c r="P28" s="336">
        <v>63381</v>
      </c>
      <c r="Q28" s="278">
        <v>4.4082036076105755</v>
      </c>
      <c r="R28" s="291">
        <v>44.19874476987448</v>
      </c>
      <c r="S28" s="294">
        <v>1.277413680743604</v>
      </c>
      <c r="T28"/>
      <c r="V28"/>
      <c r="W28"/>
      <c r="X28"/>
      <c r="Y28"/>
      <c r="Z28"/>
      <c r="AA28"/>
      <c r="AD28"/>
      <c r="AE28"/>
      <c r="AF28"/>
      <c r="AG28"/>
      <c r="AH28"/>
      <c r="AI28"/>
      <c r="AJ28"/>
      <c r="AK28"/>
      <c r="AN28"/>
      <c r="AO28"/>
      <c r="AR28"/>
      <c r="AS28"/>
      <c r="AV28"/>
      <c r="AW28"/>
      <c r="AX28"/>
      <c r="AY28"/>
      <c r="AZ28"/>
      <c r="BA28"/>
    </row>
    <row r="29" spans="2:53" ht="15">
      <c r="B29" s="199" t="s">
        <v>909</v>
      </c>
      <c r="C29" s="15" t="s">
        <v>56</v>
      </c>
      <c r="D29" s="127">
        <v>446</v>
      </c>
      <c r="E29" s="280">
        <v>1.3636363636363635</v>
      </c>
      <c r="F29" s="279">
        <v>315</v>
      </c>
      <c r="G29" s="282">
        <v>-3.9634146341463414</v>
      </c>
      <c r="H29" s="279">
        <v>421</v>
      </c>
      <c r="I29" s="282">
        <v>-1.405152224824356</v>
      </c>
      <c r="J29" s="339">
        <v>1294</v>
      </c>
      <c r="K29" s="282">
        <v>0</v>
      </c>
      <c r="L29" s="339">
        <v>7329</v>
      </c>
      <c r="M29" s="287">
        <v>-22.567353407290017</v>
      </c>
      <c r="N29" s="339">
        <v>1289</v>
      </c>
      <c r="O29" s="287">
        <v>1.018808777429467</v>
      </c>
      <c r="P29" s="339">
        <v>10654</v>
      </c>
      <c r="Q29" s="282">
        <v>-16.70054730258014</v>
      </c>
      <c r="R29" s="290">
        <v>23.887892376681613</v>
      </c>
      <c r="S29" s="295">
        <v>-17.821167742455746</v>
      </c>
      <c r="T29"/>
      <c r="V29"/>
      <c r="W29"/>
      <c r="X29"/>
      <c r="Y29"/>
      <c r="Z29"/>
      <c r="AA29"/>
      <c r="AD29"/>
      <c r="AE29"/>
      <c r="AF29"/>
      <c r="AG29"/>
      <c r="AH29"/>
      <c r="AI29"/>
      <c r="AJ29"/>
      <c r="AK29"/>
      <c r="AN29"/>
      <c r="AO29"/>
      <c r="AR29"/>
      <c r="AS29"/>
      <c r="AV29"/>
      <c r="AW29"/>
      <c r="AX29"/>
      <c r="AY29"/>
      <c r="AZ29"/>
      <c r="BA29"/>
    </row>
    <row r="30" spans="2:53" ht="15">
      <c r="B30" s="198" t="s">
        <v>910</v>
      </c>
      <c r="C30" s="13" t="s">
        <v>57</v>
      </c>
      <c r="D30" s="178">
        <v>269</v>
      </c>
      <c r="E30" s="255">
        <v>-4.946996466431095</v>
      </c>
      <c r="F30" s="275">
        <v>356</v>
      </c>
      <c r="G30" s="281">
        <v>13.015873015873018</v>
      </c>
      <c r="H30" s="277">
        <v>266</v>
      </c>
      <c r="I30" s="281">
        <v>-2.2058823529411766</v>
      </c>
      <c r="J30" s="277">
        <v>883</v>
      </c>
      <c r="K30" s="281">
        <v>2.317497103128621</v>
      </c>
      <c r="L30" s="336">
        <v>10463</v>
      </c>
      <c r="M30" s="286">
        <v>-2.778293997398253</v>
      </c>
      <c r="N30" s="336">
        <v>1001</v>
      </c>
      <c r="O30" s="286">
        <v>5.590717299578059</v>
      </c>
      <c r="P30" s="336">
        <v>13019</v>
      </c>
      <c r="Q30" s="281">
        <v>-2.6762353292965537</v>
      </c>
      <c r="R30" s="291">
        <v>48.39776951672862</v>
      </c>
      <c r="S30" s="295">
        <v>2.3889420141601234</v>
      </c>
      <c r="T30"/>
      <c r="V30"/>
      <c r="W30"/>
      <c r="X30"/>
      <c r="Y30"/>
      <c r="Z30"/>
      <c r="AA30"/>
      <c r="AD30"/>
      <c r="AE30"/>
      <c r="AF30"/>
      <c r="AG30"/>
      <c r="AH30"/>
      <c r="AI30"/>
      <c r="AJ30"/>
      <c r="AK30"/>
      <c r="AN30"/>
      <c r="AO30"/>
      <c r="AR30"/>
      <c r="AS30"/>
      <c r="AV30"/>
      <c r="AW30"/>
      <c r="AX30"/>
      <c r="AY30"/>
      <c r="AZ30"/>
      <c r="BA30"/>
    </row>
    <row r="31" spans="2:53" ht="15">
      <c r="B31" s="199" t="s">
        <v>911</v>
      </c>
      <c r="C31" s="15" t="s">
        <v>58</v>
      </c>
      <c r="D31" s="127">
        <v>314</v>
      </c>
      <c r="E31" s="254">
        <v>-2.484472049689441</v>
      </c>
      <c r="F31" s="276">
        <v>328</v>
      </c>
      <c r="G31" s="282">
        <v>-2.0895522388059704</v>
      </c>
      <c r="H31" s="279">
        <v>259</v>
      </c>
      <c r="I31" s="282">
        <v>-4.428044280442804</v>
      </c>
      <c r="J31" s="339">
        <v>1029</v>
      </c>
      <c r="K31" s="282">
        <v>-3.1984948259642523</v>
      </c>
      <c r="L31" s="339">
        <v>5854</v>
      </c>
      <c r="M31" s="287">
        <v>3.6840240878498047</v>
      </c>
      <c r="N31" s="279">
        <v>630</v>
      </c>
      <c r="O31" s="287">
        <v>1.7770597738287561</v>
      </c>
      <c r="P31" s="339">
        <v>8106</v>
      </c>
      <c r="Q31" s="282">
        <v>2.0906801007556677</v>
      </c>
      <c r="R31" s="290">
        <v>25.81528662420382</v>
      </c>
      <c r="S31" s="295">
        <v>4.691716536443709</v>
      </c>
      <c r="T31"/>
      <c r="V31"/>
      <c r="W31"/>
      <c r="X31"/>
      <c r="Y31"/>
      <c r="Z31"/>
      <c r="AA31"/>
      <c r="AD31"/>
      <c r="AE31"/>
      <c r="AF31"/>
      <c r="AG31"/>
      <c r="AH31"/>
      <c r="AI31"/>
      <c r="AJ31"/>
      <c r="AK31"/>
      <c r="AN31"/>
      <c r="AO31"/>
      <c r="AR31"/>
      <c r="AS31"/>
      <c r="AV31"/>
      <c r="AW31"/>
      <c r="AX31"/>
      <c r="AY31"/>
      <c r="AZ31"/>
      <c r="BA31"/>
    </row>
    <row r="32" spans="2:53" ht="15">
      <c r="B32" s="198" t="s">
        <v>886</v>
      </c>
      <c r="C32" s="13" t="s">
        <v>59</v>
      </c>
      <c r="D32" s="178">
        <v>113</v>
      </c>
      <c r="E32" s="255">
        <v>0.8928571428571428</v>
      </c>
      <c r="F32" s="275">
        <v>114</v>
      </c>
      <c r="G32" s="281">
        <v>-20.833333333333336</v>
      </c>
      <c r="H32" s="277">
        <v>108</v>
      </c>
      <c r="I32" s="281">
        <v>16.129032258064516</v>
      </c>
      <c r="J32" s="277">
        <v>253</v>
      </c>
      <c r="K32" s="278">
        <v>-27.92022792022792</v>
      </c>
      <c r="L32" s="336">
        <v>1594</v>
      </c>
      <c r="M32" s="286">
        <v>-20.617529880478088</v>
      </c>
      <c r="N32" s="277">
        <v>262</v>
      </c>
      <c r="O32" s="286">
        <v>-24.92836676217765</v>
      </c>
      <c r="P32" s="336">
        <v>2378</v>
      </c>
      <c r="Q32" s="281">
        <v>-19.58065607034156</v>
      </c>
      <c r="R32" s="291">
        <v>21.04424778761062</v>
      </c>
      <c r="S32" s="294">
        <v>-20.292331680338545</v>
      </c>
      <c r="T32"/>
      <c r="V32"/>
      <c r="W32"/>
      <c r="X32"/>
      <c r="Y32"/>
      <c r="Z32"/>
      <c r="AA32"/>
      <c r="AD32"/>
      <c r="AE32"/>
      <c r="AF32"/>
      <c r="AG32"/>
      <c r="AH32"/>
      <c r="AI32"/>
      <c r="AJ32"/>
      <c r="AK32"/>
      <c r="AN32"/>
      <c r="AO32"/>
      <c r="AR32"/>
      <c r="AS32"/>
      <c r="AV32"/>
      <c r="AW32"/>
      <c r="AX32"/>
      <c r="AY32"/>
      <c r="AZ32"/>
      <c r="BA32"/>
    </row>
    <row r="33" spans="2:53" ht="15">
      <c r="B33" s="199" t="s">
        <v>885</v>
      </c>
      <c r="C33" s="15" t="s">
        <v>60</v>
      </c>
      <c r="D33" s="127">
        <v>183</v>
      </c>
      <c r="E33" s="254">
        <v>5.780346820809249</v>
      </c>
      <c r="F33" s="276">
        <v>216</v>
      </c>
      <c r="G33" s="282">
        <v>4.854368932038835</v>
      </c>
      <c r="H33" s="279">
        <v>159</v>
      </c>
      <c r="I33" s="280">
        <v>-4.790419161676647</v>
      </c>
      <c r="J33" s="279">
        <v>747</v>
      </c>
      <c r="K33" s="280">
        <v>3.4626038781163437</v>
      </c>
      <c r="L33" s="339">
        <v>3751</v>
      </c>
      <c r="M33" s="287">
        <v>2.0402611534276387</v>
      </c>
      <c r="N33" s="279">
        <v>493</v>
      </c>
      <c r="O33" s="287">
        <v>2.2821576763485476</v>
      </c>
      <c r="P33" s="339">
        <v>5366</v>
      </c>
      <c r="Q33" s="282">
        <v>2.1511517228250523</v>
      </c>
      <c r="R33" s="290">
        <v>29.3224043715847</v>
      </c>
      <c r="S33" s="295">
        <v>-3.4308784259631984</v>
      </c>
      <c r="T33"/>
      <c r="V33"/>
      <c r="W33"/>
      <c r="X33"/>
      <c r="Y33"/>
      <c r="Z33"/>
      <c r="AA33"/>
      <c r="AD33"/>
      <c r="AE33"/>
      <c r="AF33"/>
      <c r="AG33"/>
      <c r="AH33"/>
      <c r="AI33"/>
      <c r="AJ33"/>
      <c r="AK33"/>
      <c r="AN33"/>
      <c r="AO33"/>
      <c r="AR33"/>
      <c r="AS33"/>
      <c r="AV33"/>
      <c r="AW33"/>
      <c r="AX33"/>
      <c r="AY33"/>
      <c r="AZ33"/>
      <c r="BA33"/>
    </row>
    <row r="34" spans="2:53" ht="15">
      <c r="B34" s="198" t="s">
        <v>912</v>
      </c>
      <c r="C34" s="13" t="s">
        <v>61</v>
      </c>
      <c r="D34" s="178">
        <v>802</v>
      </c>
      <c r="E34" s="255">
        <v>3.2175032175032174</v>
      </c>
      <c r="F34" s="337">
        <v>2322</v>
      </c>
      <c r="G34" s="278">
        <v>14.215445154943435</v>
      </c>
      <c r="H34" s="336">
        <v>2652</v>
      </c>
      <c r="I34" s="281">
        <v>26.225606853879107</v>
      </c>
      <c r="J34" s="336">
        <v>2720</v>
      </c>
      <c r="K34" s="281">
        <v>3.6585365853658534</v>
      </c>
      <c r="L34" s="336">
        <v>39512</v>
      </c>
      <c r="M34" s="286">
        <v>15.538920404702031</v>
      </c>
      <c r="N34" s="336">
        <v>4472</v>
      </c>
      <c r="O34" s="286">
        <v>18.275588468659084</v>
      </c>
      <c r="P34" s="336">
        <v>51974</v>
      </c>
      <c r="Q34" s="281">
        <v>16.135231157687752</v>
      </c>
      <c r="R34" s="291">
        <v>64.80548628428927</v>
      </c>
      <c r="S34" s="294">
        <v>12.515055622847107</v>
      </c>
      <c r="T34"/>
      <c r="V34"/>
      <c r="W34"/>
      <c r="X34"/>
      <c r="Y34"/>
      <c r="Z34"/>
      <c r="AA34"/>
      <c r="AD34"/>
      <c r="AE34"/>
      <c r="AF34"/>
      <c r="AG34"/>
      <c r="AH34"/>
      <c r="AI34"/>
      <c r="AJ34"/>
      <c r="AK34"/>
      <c r="AN34"/>
      <c r="AO34"/>
      <c r="AR34"/>
      <c r="AS34"/>
      <c r="AV34"/>
      <c r="AW34"/>
      <c r="AX34"/>
      <c r="AY34"/>
      <c r="AZ34"/>
      <c r="BA34"/>
    </row>
    <row r="35" spans="2:53" ht="15">
      <c r="B35" s="199" t="s">
        <v>913</v>
      </c>
      <c r="C35" s="15" t="s">
        <v>62</v>
      </c>
      <c r="D35" s="333">
        <v>2146</v>
      </c>
      <c r="E35" s="254">
        <v>6.819313091090094</v>
      </c>
      <c r="F35" s="338">
        <v>1692</v>
      </c>
      <c r="G35" s="282">
        <v>6.54911838790932</v>
      </c>
      <c r="H35" s="339">
        <v>2158</v>
      </c>
      <c r="I35" s="282">
        <v>9.654471544715447</v>
      </c>
      <c r="J35" s="339">
        <v>5942</v>
      </c>
      <c r="K35" s="282">
        <v>9.429097605893185</v>
      </c>
      <c r="L35" s="339">
        <v>66950</v>
      </c>
      <c r="M35" s="287">
        <v>12.617537721408265</v>
      </c>
      <c r="N35" s="339">
        <v>7165</v>
      </c>
      <c r="O35" s="287">
        <v>12.639522087722058</v>
      </c>
      <c r="P35" s="339">
        <v>84102</v>
      </c>
      <c r="Q35" s="282">
        <v>12.079213198646018</v>
      </c>
      <c r="R35" s="290">
        <v>39.190121155638394</v>
      </c>
      <c r="S35" s="295">
        <v>4.924109653345675</v>
      </c>
      <c r="T35"/>
      <c r="V35"/>
      <c r="W35"/>
      <c r="X35"/>
      <c r="Y35"/>
      <c r="Z35"/>
      <c r="AA35"/>
      <c r="AD35"/>
      <c r="AE35"/>
      <c r="AF35"/>
      <c r="AG35"/>
      <c r="AH35"/>
      <c r="AI35"/>
      <c r="AJ35"/>
      <c r="AK35"/>
      <c r="AN35"/>
      <c r="AO35"/>
      <c r="AR35"/>
      <c r="AS35"/>
      <c r="AV35"/>
      <c r="AW35"/>
      <c r="AX35"/>
      <c r="AY35"/>
      <c r="AZ35"/>
      <c r="BA35"/>
    </row>
    <row r="36" spans="2:53" ht="15">
      <c r="B36" s="198" t="s">
        <v>914</v>
      </c>
      <c r="C36" s="13" t="s">
        <v>63</v>
      </c>
      <c r="D36" s="178">
        <v>173</v>
      </c>
      <c r="E36" s="255">
        <v>20.97902097902098</v>
      </c>
      <c r="F36" s="275">
        <v>144</v>
      </c>
      <c r="G36" s="281">
        <v>13.385826771653544</v>
      </c>
      <c r="H36" s="277">
        <v>243</v>
      </c>
      <c r="I36" s="281">
        <v>23.97959183673469</v>
      </c>
      <c r="J36" s="277">
        <v>521</v>
      </c>
      <c r="K36" s="281">
        <v>8.091286307053942</v>
      </c>
      <c r="L36" s="336">
        <v>4845</v>
      </c>
      <c r="M36" s="286">
        <v>10.339330448644954</v>
      </c>
      <c r="N36" s="277">
        <v>479</v>
      </c>
      <c r="O36" s="286">
        <v>11.1368909512761</v>
      </c>
      <c r="P36" s="336">
        <v>6232</v>
      </c>
      <c r="Q36" s="281">
        <v>10.751732717256086</v>
      </c>
      <c r="R36" s="291">
        <v>36.02312138728324</v>
      </c>
      <c r="S36" s="294">
        <v>-8.453770066083106</v>
      </c>
      <c r="T36"/>
      <c r="V36"/>
      <c r="W36"/>
      <c r="X36"/>
      <c r="Y36"/>
      <c r="Z36"/>
      <c r="AA36"/>
      <c r="AD36"/>
      <c r="AE36"/>
      <c r="AF36"/>
      <c r="AG36"/>
      <c r="AH36"/>
      <c r="AI36"/>
      <c r="AJ36"/>
      <c r="AK36"/>
      <c r="AN36"/>
      <c r="AO36"/>
      <c r="AR36"/>
      <c r="AS36"/>
      <c r="AV36"/>
      <c r="AW36"/>
      <c r="AX36"/>
      <c r="AY36"/>
      <c r="AZ36"/>
      <c r="BA36"/>
    </row>
    <row r="37" spans="2:53" ht="15" customHeight="1">
      <c r="B37" s="199" t="s">
        <v>915</v>
      </c>
      <c r="C37" s="15" t="s">
        <v>64</v>
      </c>
      <c r="D37" s="127">
        <v>117</v>
      </c>
      <c r="E37" s="254">
        <v>19.387755102040817</v>
      </c>
      <c r="F37" s="276">
        <v>155</v>
      </c>
      <c r="G37" s="282">
        <v>12.318840579710146</v>
      </c>
      <c r="H37" s="279">
        <v>94</v>
      </c>
      <c r="I37" s="282">
        <v>23.684210526315788</v>
      </c>
      <c r="J37" s="279">
        <v>329</v>
      </c>
      <c r="K37" s="282">
        <v>39.40677966101695</v>
      </c>
      <c r="L37" s="339">
        <v>1599</v>
      </c>
      <c r="M37" s="287">
        <v>18.973214285714285</v>
      </c>
      <c r="N37" s="279">
        <v>286</v>
      </c>
      <c r="O37" s="287">
        <v>20.168067226890756</v>
      </c>
      <c r="P37" s="339">
        <v>2464</v>
      </c>
      <c r="Q37" s="282">
        <v>21.200196753566157</v>
      </c>
      <c r="R37" s="290">
        <v>21.05982905982906</v>
      </c>
      <c r="S37" s="295">
        <v>1.518113520081049</v>
      </c>
      <c r="T37"/>
      <c r="V37"/>
      <c r="W37"/>
      <c r="X37"/>
      <c r="Y37"/>
      <c r="Z37"/>
      <c r="AA37"/>
      <c r="AD37"/>
      <c r="AE37"/>
      <c r="AF37"/>
      <c r="AG37"/>
      <c r="AH37"/>
      <c r="AI37"/>
      <c r="AJ37"/>
      <c r="AK37"/>
      <c r="AN37"/>
      <c r="AO37"/>
      <c r="AR37"/>
      <c r="AS37"/>
      <c r="AV37"/>
      <c r="AW37"/>
      <c r="AX37"/>
      <c r="AY37"/>
      <c r="AZ37"/>
      <c r="BA37"/>
    </row>
    <row r="38" spans="2:53" ht="15">
      <c r="B38" s="198" t="s">
        <v>916</v>
      </c>
      <c r="C38" s="13" t="s">
        <v>65</v>
      </c>
      <c r="D38" s="178">
        <v>59</v>
      </c>
      <c r="E38" s="255">
        <v>-13.23529411764706</v>
      </c>
      <c r="F38" s="275">
        <v>40</v>
      </c>
      <c r="G38" s="281">
        <v>-20</v>
      </c>
      <c r="H38" s="277">
        <v>33</v>
      </c>
      <c r="I38" s="281">
        <v>13.793103448275861</v>
      </c>
      <c r="J38" s="277">
        <v>139</v>
      </c>
      <c r="K38" s="281">
        <v>-35.648148148148145</v>
      </c>
      <c r="L38" s="277">
        <v>637</v>
      </c>
      <c r="M38" s="286">
        <v>-35.721493440968715</v>
      </c>
      <c r="N38" s="277">
        <v>82</v>
      </c>
      <c r="O38" s="286">
        <v>-14.583333333333334</v>
      </c>
      <c r="P38" s="277">
        <v>933</v>
      </c>
      <c r="Q38" s="281">
        <v>-32.58670520231214</v>
      </c>
      <c r="R38" s="291">
        <v>15.813559322033898</v>
      </c>
      <c r="S38" s="294">
        <v>-22.303321250122462</v>
      </c>
      <c r="T38"/>
      <c r="V38"/>
      <c r="W38"/>
      <c r="X38"/>
      <c r="Y38"/>
      <c r="Z38"/>
      <c r="AA38"/>
      <c r="AD38"/>
      <c r="AE38"/>
      <c r="AF38"/>
      <c r="AG38"/>
      <c r="AH38"/>
      <c r="AI38"/>
      <c r="AJ38"/>
      <c r="AK38"/>
      <c r="AN38"/>
      <c r="AO38"/>
      <c r="AR38"/>
      <c r="AS38"/>
      <c r="AV38"/>
      <c r="AW38"/>
      <c r="AX38"/>
      <c r="AY38"/>
      <c r="AZ38"/>
      <c r="BA38"/>
    </row>
    <row r="39" spans="2:53" ht="15">
      <c r="B39" s="199" t="s">
        <v>917</v>
      </c>
      <c r="C39" s="15" t="s">
        <v>66</v>
      </c>
      <c r="D39" s="127">
        <v>712</v>
      </c>
      <c r="E39" s="254">
        <v>6.58682634730539</v>
      </c>
      <c r="F39" s="338">
        <v>1204</v>
      </c>
      <c r="G39" s="282">
        <v>4.423243712055507</v>
      </c>
      <c r="H39" s="279">
        <v>927</v>
      </c>
      <c r="I39" s="282">
        <v>8.930669800235018</v>
      </c>
      <c r="J39" s="339">
        <v>3092</v>
      </c>
      <c r="K39" s="282">
        <v>5.457025920873124</v>
      </c>
      <c r="L39" s="339">
        <v>21385</v>
      </c>
      <c r="M39" s="287">
        <v>10.987128918413951</v>
      </c>
      <c r="N39" s="339">
        <v>3750</v>
      </c>
      <c r="O39" s="287">
        <v>4.924454392837157</v>
      </c>
      <c r="P39" s="339">
        <v>31664</v>
      </c>
      <c r="Q39" s="282">
        <v>8.672821498438411</v>
      </c>
      <c r="R39" s="290">
        <v>44.47191011235955</v>
      </c>
      <c r="S39" s="295">
        <v>1.957085338422555</v>
      </c>
      <c r="T39"/>
      <c r="V39"/>
      <c r="W39"/>
      <c r="X39"/>
      <c r="Y39"/>
      <c r="Z39"/>
      <c r="AA39"/>
      <c r="AD39"/>
      <c r="AE39"/>
      <c r="AF39"/>
      <c r="AG39"/>
      <c r="AH39"/>
      <c r="AI39"/>
      <c r="AJ39"/>
      <c r="AK39"/>
      <c r="AN39"/>
      <c r="AO39"/>
      <c r="AR39"/>
      <c r="AS39"/>
      <c r="AV39"/>
      <c r="AW39"/>
      <c r="AX39"/>
      <c r="AY39"/>
      <c r="AZ39"/>
      <c r="BA39"/>
    </row>
    <row r="40" spans="2:53" ht="15">
      <c r="B40" s="198" t="s">
        <v>918</v>
      </c>
      <c r="C40" s="13" t="s">
        <v>67</v>
      </c>
      <c r="D40" s="178">
        <v>310</v>
      </c>
      <c r="E40" s="255">
        <v>0.6493506493506493</v>
      </c>
      <c r="F40" s="275">
        <v>269</v>
      </c>
      <c r="G40" s="281">
        <v>-1.824817518248175</v>
      </c>
      <c r="H40" s="277">
        <v>387</v>
      </c>
      <c r="I40" s="281">
        <v>5.163043478260869</v>
      </c>
      <c r="J40" s="277">
        <v>680</v>
      </c>
      <c r="K40" s="281">
        <v>-3.133903133903134</v>
      </c>
      <c r="L40" s="336">
        <v>7017</v>
      </c>
      <c r="M40" s="286">
        <v>9.486659385239507</v>
      </c>
      <c r="N40" s="277">
        <v>677</v>
      </c>
      <c r="O40" s="286">
        <v>23.09090909090909</v>
      </c>
      <c r="P40" s="336">
        <v>9031</v>
      </c>
      <c r="Q40" s="281">
        <v>8.754816955684008</v>
      </c>
      <c r="R40" s="291">
        <v>29.13225806451613</v>
      </c>
      <c r="S40" s="294">
        <v>8.053172975324753</v>
      </c>
      <c r="T40"/>
      <c r="V40"/>
      <c r="W40"/>
      <c r="X40"/>
      <c r="Y40"/>
      <c r="Z40"/>
      <c r="AA40"/>
      <c r="AD40"/>
      <c r="AE40"/>
      <c r="AF40"/>
      <c r="AG40"/>
      <c r="AH40"/>
      <c r="AI40"/>
      <c r="AJ40"/>
      <c r="AK40"/>
      <c r="AN40"/>
      <c r="AO40"/>
      <c r="AR40"/>
      <c r="AS40"/>
      <c r="AV40"/>
      <c r="AW40"/>
      <c r="AX40"/>
      <c r="AY40"/>
      <c r="AZ40"/>
      <c r="BA40"/>
    </row>
    <row r="41" spans="2:53" ht="15">
      <c r="B41" s="199" t="s">
        <v>919</v>
      </c>
      <c r="C41" s="15" t="s">
        <v>68</v>
      </c>
      <c r="D41" s="333">
        <v>1233</v>
      </c>
      <c r="E41" s="254">
        <v>6.0189165950128976</v>
      </c>
      <c r="F41" s="338">
        <v>1067</v>
      </c>
      <c r="G41" s="282">
        <v>1.9102196752626552</v>
      </c>
      <c r="H41" s="279">
        <v>1435</v>
      </c>
      <c r="I41" s="280">
        <v>16.006467259498788</v>
      </c>
      <c r="J41" s="339">
        <v>3207</v>
      </c>
      <c r="K41" s="282">
        <v>5.841584158415842</v>
      </c>
      <c r="L41" s="339">
        <v>21699</v>
      </c>
      <c r="M41" s="289">
        <v>5.807489760093622</v>
      </c>
      <c r="N41" s="339">
        <v>3676</v>
      </c>
      <c r="O41" s="287">
        <v>6.0894660894660895</v>
      </c>
      <c r="P41" s="339">
        <v>31206</v>
      </c>
      <c r="Q41" s="282">
        <v>5.879957927594748</v>
      </c>
      <c r="R41" s="290">
        <v>25.309002433090026</v>
      </c>
      <c r="S41" s="295">
        <v>-0.1310696919767267</v>
      </c>
      <c r="T41"/>
      <c r="V41"/>
      <c r="W41"/>
      <c r="X41"/>
      <c r="Y41"/>
      <c r="Z41"/>
      <c r="AA41"/>
      <c r="AD41"/>
      <c r="AE41"/>
      <c r="AF41"/>
      <c r="AG41"/>
      <c r="AH41"/>
      <c r="AI41"/>
      <c r="AJ41"/>
      <c r="AK41"/>
      <c r="AN41"/>
      <c r="AO41"/>
      <c r="AR41"/>
      <c r="AS41"/>
      <c r="AV41"/>
      <c r="AW41"/>
      <c r="AX41"/>
      <c r="AY41"/>
      <c r="AZ41"/>
      <c r="BA41"/>
    </row>
    <row r="42" spans="2:53" ht="15">
      <c r="B42" s="198" t="s">
        <v>920</v>
      </c>
      <c r="C42" s="13" t="s">
        <v>69</v>
      </c>
      <c r="D42" s="334">
        <v>18669</v>
      </c>
      <c r="E42" s="255">
        <v>13.940395324643534</v>
      </c>
      <c r="F42" s="337">
        <v>18319</v>
      </c>
      <c r="G42" s="278">
        <v>26.224764004685454</v>
      </c>
      <c r="H42" s="336">
        <v>20856</v>
      </c>
      <c r="I42" s="281">
        <v>20.694444444444443</v>
      </c>
      <c r="J42" s="336">
        <v>33527</v>
      </c>
      <c r="K42" s="278">
        <v>26.69387446623588</v>
      </c>
      <c r="L42" s="336">
        <v>443476</v>
      </c>
      <c r="M42" s="286">
        <v>23.83896433188963</v>
      </c>
      <c r="N42" s="336">
        <v>77162</v>
      </c>
      <c r="O42" s="286">
        <v>24.952633880135377</v>
      </c>
      <c r="P42" s="336">
        <v>597808</v>
      </c>
      <c r="Q42" s="281">
        <v>23.76535326792296</v>
      </c>
      <c r="R42" s="291">
        <v>32.01154734411085</v>
      </c>
      <c r="S42" s="294">
        <v>8.622892623187546</v>
      </c>
      <c r="T42"/>
      <c r="V42"/>
      <c r="W42"/>
      <c r="X42"/>
      <c r="Y42"/>
      <c r="Z42"/>
      <c r="AA42"/>
      <c r="AD42"/>
      <c r="AE42"/>
      <c r="AF42"/>
      <c r="AG42"/>
      <c r="AH42"/>
      <c r="AI42"/>
      <c r="AJ42"/>
      <c r="AK42"/>
      <c r="AN42"/>
      <c r="AO42"/>
      <c r="AR42"/>
      <c r="AS42"/>
      <c r="AV42"/>
      <c r="AW42"/>
      <c r="AX42"/>
      <c r="AY42"/>
      <c r="AZ42"/>
      <c r="BA42"/>
    </row>
    <row r="43" spans="2:53" ht="15">
      <c r="B43" s="199" t="s">
        <v>921</v>
      </c>
      <c r="C43" s="15" t="s">
        <v>70</v>
      </c>
      <c r="D43" s="127">
        <v>4367</v>
      </c>
      <c r="E43" s="280">
        <v>5.943716642406599</v>
      </c>
      <c r="F43" s="339">
        <v>7952</v>
      </c>
      <c r="G43" s="282">
        <v>-0.5502751375687844</v>
      </c>
      <c r="H43" s="339">
        <v>10642</v>
      </c>
      <c r="I43" s="282">
        <v>3.501264345458082</v>
      </c>
      <c r="J43" s="339">
        <v>10863</v>
      </c>
      <c r="K43" s="282">
        <v>-5.59659337794386</v>
      </c>
      <c r="L43" s="339">
        <v>115051</v>
      </c>
      <c r="M43" s="287">
        <v>1.4523297238192656</v>
      </c>
      <c r="N43" s="339">
        <v>23246</v>
      </c>
      <c r="O43" s="287">
        <v>2.5498500088230105</v>
      </c>
      <c r="P43" s="339">
        <v>171664</v>
      </c>
      <c r="Q43" s="282">
        <v>2.1943349724368666</v>
      </c>
      <c r="R43" s="290">
        <v>39.30936569727502</v>
      </c>
      <c r="S43" s="295">
        <v>-3.5390316564266513</v>
      </c>
      <c r="T43"/>
      <c r="V43"/>
      <c r="W43"/>
      <c r="X43"/>
      <c r="Y43"/>
      <c r="Z43"/>
      <c r="AA43"/>
      <c r="AD43"/>
      <c r="AE43"/>
      <c r="AF43"/>
      <c r="AG43"/>
      <c r="AH43"/>
      <c r="AI43"/>
      <c r="AJ43"/>
      <c r="AK43"/>
      <c r="AN43"/>
      <c r="AO43"/>
      <c r="AR43"/>
      <c r="AS43"/>
      <c r="AV43"/>
      <c r="AW43"/>
      <c r="AX43"/>
      <c r="AY43"/>
      <c r="AZ43"/>
      <c r="BA43"/>
    </row>
    <row r="44" spans="2:53" ht="15" customHeight="1">
      <c r="B44" s="198" t="s">
        <v>922</v>
      </c>
      <c r="C44" s="13" t="s">
        <v>71</v>
      </c>
      <c r="D44" s="178">
        <v>103</v>
      </c>
      <c r="E44" s="278">
        <v>4.040404040404041</v>
      </c>
      <c r="F44" s="277">
        <v>64</v>
      </c>
      <c r="G44" s="281">
        <v>28.000000000000004</v>
      </c>
      <c r="H44" s="277">
        <v>75</v>
      </c>
      <c r="I44" s="281">
        <v>19.047619047619047</v>
      </c>
      <c r="J44" s="277">
        <v>451</v>
      </c>
      <c r="K44" s="281">
        <v>14.467005076142131</v>
      </c>
      <c r="L44" s="336">
        <v>1002</v>
      </c>
      <c r="M44" s="286">
        <v>4.702194357366771</v>
      </c>
      <c r="N44" s="277">
        <v>181</v>
      </c>
      <c r="O44" s="286">
        <v>20.666666666666668</v>
      </c>
      <c r="P44" s="336">
        <v>1773</v>
      </c>
      <c r="Q44" s="281">
        <v>9.851301115241636</v>
      </c>
      <c r="R44" s="291">
        <v>17.21359223300971</v>
      </c>
      <c r="S44" s="294">
        <v>5.5852311690186545</v>
      </c>
      <c r="T44"/>
      <c r="V44"/>
      <c r="W44"/>
      <c r="X44"/>
      <c r="Y44"/>
      <c r="Z44"/>
      <c r="AA44"/>
      <c r="AD44"/>
      <c r="AE44"/>
      <c r="AF44"/>
      <c r="AG44"/>
      <c r="AH44"/>
      <c r="AI44"/>
      <c r="AJ44"/>
      <c r="AK44"/>
      <c r="AN44"/>
      <c r="AO44"/>
      <c r="AR44"/>
      <c r="AS44"/>
      <c r="AV44"/>
      <c r="AW44"/>
      <c r="AX44"/>
      <c r="AY44"/>
      <c r="AZ44"/>
      <c r="BA44"/>
    </row>
    <row r="45" spans="2:53" ht="15">
      <c r="B45" s="199" t="s">
        <v>923</v>
      </c>
      <c r="C45" s="15" t="s">
        <v>72</v>
      </c>
      <c r="D45" s="127">
        <v>249</v>
      </c>
      <c r="E45" s="280">
        <v>9.210526315789473</v>
      </c>
      <c r="F45" s="279">
        <v>259</v>
      </c>
      <c r="G45" s="282">
        <v>-1.893939393939394</v>
      </c>
      <c r="H45" s="279">
        <v>278</v>
      </c>
      <c r="I45" s="282">
        <v>-2.797202797202797</v>
      </c>
      <c r="J45" s="279">
        <v>718</v>
      </c>
      <c r="K45" s="282">
        <v>9.618320610687023</v>
      </c>
      <c r="L45" s="339">
        <v>8315</v>
      </c>
      <c r="M45" s="287">
        <v>15.038738240177087</v>
      </c>
      <c r="N45" s="279">
        <v>660</v>
      </c>
      <c r="O45" s="287">
        <v>5.263157894736842</v>
      </c>
      <c r="P45" s="339">
        <v>10263</v>
      </c>
      <c r="Q45" s="282">
        <v>11.047392339320492</v>
      </c>
      <c r="R45" s="290">
        <v>41.21686746987952</v>
      </c>
      <c r="S45" s="295">
        <v>1.681949611907917</v>
      </c>
      <c r="T45"/>
      <c r="V45"/>
      <c r="W45"/>
      <c r="X45"/>
      <c r="Y45"/>
      <c r="Z45"/>
      <c r="AA45"/>
      <c r="AD45"/>
      <c r="AE45"/>
      <c r="AF45"/>
      <c r="AG45"/>
      <c r="AH45"/>
      <c r="AI45"/>
      <c r="AJ45"/>
      <c r="AK45"/>
      <c r="AN45"/>
      <c r="AO45"/>
      <c r="AR45"/>
      <c r="AS45"/>
      <c r="AV45"/>
      <c r="AW45"/>
      <c r="AX45"/>
      <c r="AY45"/>
      <c r="AZ45"/>
      <c r="BA45"/>
    </row>
    <row r="46" spans="2:53" ht="15" customHeight="1">
      <c r="B46" s="198" t="s">
        <v>924</v>
      </c>
      <c r="C46" s="13" t="s">
        <v>73</v>
      </c>
      <c r="D46" s="334">
        <v>1361</v>
      </c>
      <c r="E46" s="255">
        <v>9.846650524616626</v>
      </c>
      <c r="F46" s="337">
        <v>1502</v>
      </c>
      <c r="G46" s="281">
        <v>6.98005698005698</v>
      </c>
      <c r="H46" s="336">
        <v>1178</v>
      </c>
      <c r="I46" s="281">
        <v>-2.240663900414938</v>
      </c>
      <c r="J46" s="336">
        <v>3803</v>
      </c>
      <c r="K46" s="281">
        <v>13.556285458345773</v>
      </c>
      <c r="L46" s="336">
        <v>47495</v>
      </c>
      <c r="M46" s="286">
        <v>9.721163397786864</v>
      </c>
      <c r="N46" s="336">
        <v>5538</v>
      </c>
      <c r="O46" s="286">
        <v>12.905198776758409</v>
      </c>
      <c r="P46" s="336">
        <v>62664</v>
      </c>
      <c r="Q46" s="281">
        <v>10.275406951165861</v>
      </c>
      <c r="R46" s="291">
        <v>46.04261572373255</v>
      </c>
      <c r="S46" s="294">
        <v>0.39032271307457944</v>
      </c>
      <c r="T46"/>
      <c r="V46"/>
      <c r="W46"/>
      <c r="X46"/>
      <c r="Y46"/>
      <c r="Z46"/>
      <c r="AA46"/>
      <c r="AD46"/>
      <c r="AE46"/>
      <c r="AF46"/>
      <c r="AG46"/>
      <c r="AH46"/>
      <c r="AI46"/>
      <c r="AJ46"/>
      <c r="AK46"/>
      <c r="AN46"/>
      <c r="AO46"/>
      <c r="AR46"/>
      <c r="AS46"/>
      <c r="AV46"/>
      <c r="AW46"/>
      <c r="AX46"/>
      <c r="AY46"/>
      <c r="AZ46"/>
      <c r="BA46"/>
    </row>
    <row r="47" spans="2:53" ht="15">
      <c r="B47" s="199" t="s">
        <v>925</v>
      </c>
      <c r="C47" s="15" t="s">
        <v>74</v>
      </c>
      <c r="D47" s="127">
        <v>320</v>
      </c>
      <c r="E47" s="254">
        <v>4.918032786885246</v>
      </c>
      <c r="F47" s="276">
        <v>839</v>
      </c>
      <c r="G47" s="282">
        <v>-0.11904761904761905</v>
      </c>
      <c r="H47" s="339">
        <v>1070</v>
      </c>
      <c r="I47" s="282">
        <v>11.226611226611228</v>
      </c>
      <c r="J47" s="339">
        <v>1425</v>
      </c>
      <c r="K47" s="282">
        <v>-4.936624416277518</v>
      </c>
      <c r="L47" s="339">
        <v>19960</v>
      </c>
      <c r="M47" s="287">
        <v>19.513801568768336</v>
      </c>
      <c r="N47" s="339">
        <v>2141</v>
      </c>
      <c r="O47" s="287">
        <v>25.57184750733138</v>
      </c>
      <c r="P47" s="339">
        <v>25502</v>
      </c>
      <c r="Q47" s="282">
        <v>17.051452701152066</v>
      </c>
      <c r="R47" s="290">
        <v>79.69375</v>
      </c>
      <c r="S47" s="295">
        <v>11.564665855785549</v>
      </c>
      <c r="T47"/>
      <c r="V47"/>
      <c r="W47"/>
      <c r="X47"/>
      <c r="Y47"/>
      <c r="Z47"/>
      <c r="AA47"/>
      <c r="AD47"/>
      <c r="AE47"/>
      <c r="AF47"/>
      <c r="AG47"/>
      <c r="AH47"/>
      <c r="AI47"/>
      <c r="AJ47"/>
      <c r="AK47"/>
      <c r="AN47"/>
      <c r="AO47"/>
      <c r="AR47"/>
      <c r="AS47"/>
      <c r="AV47"/>
      <c r="AW47"/>
      <c r="AX47"/>
      <c r="AY47"/>
      <c r="AZ47"/>
      <c r="BA47"/>
    </row>
    <row r="48" spans="2:53" ht="15" customHeight="1">
      <c r="B48" s="198" t="s">
        <v>926</v>
      </c>
      <c r="C48" s="13" t="s">
        <v>75</v>
      </c>
      <c r="D48" s="178">
        <v>117</v>
      </c>
      <c r="E48" s="255">
        <v>11.428571428571429</v>
      </c>
      <c r="F48" s="275">
        <v>145</v>
      </c>
      <c r="G48" s="278">
        <v>19.834710743801654</v>
      </c>
      <c r="H48" s="277">
        <v>385</v>
      </c>
      <c r="I48" s="281">
        <v>-10.87962962962963</v>
      </c>
      <c r="J48" s="277">
        <v>217</v>
      </c>
      <c r="K48" s="281">
        <v>-20.802919708029197</v>
      </c>
      <c r="L48" s="336">
        <v>3321</v>
      </c>
      <c r="M48" s="286">
        <v>12.044534412955466</v>
      </c>
      <c r="N48" s="277">
        <v>435</v>
      </c>
      <c r="O48" s="286">
        <v>17.56756756756757</v>
      </c>
      <c r="P48" s="336">
        <v>4505</v>
      </c>
      <c r="Q48" s="281">
        <v>8.215229401873648</v>
      </c>
      <c r="R48" s="291">
        <v>38.504273504273506</v>
      </c>
      <c r="S48" s="294">
        <v>-2.8837684854979972</v>
      </c>
      <c r="T48"/>
      <c r="V48"/>
      <c r="W48"/>
      <c r="X48"/>
      <c r="Y48"/>
      <c r="Z48"/>
      <c r="AA48"/>
      <c r="AD48"/>
      <c r="AE48"/>
      <c r="AF48"/>
      <c r="AG48"/>
      <c r="AH48"/>
      <c r="AI48"/>
      <c r="AJ48"/>
      <c r="AK48"/>
      <c r="AN48"/>
      <c r="AO48"/>
      <c r="AR48"/>
      <c r="AS48"/>
      <c r="AV48"/>
      <c r="AW48"/>
      <c r="AX48"/>
      <c r="AY48"/>
      <c r="AZ48"/>
      <c r="BA48"/>
    </row>
    <row r="49" spans="2:53" ht="15">
      <c r="B49" s="199" t="s">
        <v>927</v>
      </c>
      <c r="C49" s="15" t="s">
        <v>76</v>
      </c>
      <c r="D49" s="333">
        <v>1987</v>
      </c>
      <c r="E49" s="280">
        <v>4.689146469968388</v>
      </c>
      <c r="F49" s="339">
        <v>8633</v>
      </c>
      <c r="G49" s="282">
        <v>-8.577782484379965</v>
      </c>
      <c r="H49" s="339">
        <v>8781</v>
      </c>
      <c r="I49" s="282">
        <v>3.1117895725692812</v>
      </c>
      <c r="J49" s="339">
        <v>9708</v>
      </c>
      <c r="K49" s="282">
        <v>10.771337288909173</v>
      </c>
      <c r="L49" s="339">
        <v>96666</v>
      </c>
      <c r="M49" s="287">
        <v>3.8091044792147684</v>
      </c>
      <c r="N49" s="339">
        <v>20706</v>
      </c>
      <c r="O49" s="287">
        <v>1.4204545454545454</v>
      </c>
      <c r="P49" s="339">
        <v>146629</v>
      </c>
      <c r="Q49" s="282">
        <v>3.5537476076470544</v>
      </c>
      <c r="R49" s="290">
        <v>73.79416205334675</v>
      </c>
      <c r="S49" s="295">
        <v>-1.08454305016905</v>
      </c>
      <c r="T49"/>
      <c r="V49"/>
      <c r="W49"/>
      <c r="X49"/>
      <c r="Y49"/>
      <c r="Z49"/>
      <c r="AA49"/>
      <c r="AD49"/>
      <c r="AE49"/>
      <c r="AF49"/>
      <c r="AG49"/>
      <c r="AH49"/>
      <c r="AI49"/>
      <c r="AJ49"/>
      <c r="AK49"/>
      <c r="AN49"/>
      <c r="AO49"/>
      <c r="AR49"/>
      <c r="AS49"/>
      <c r="AV49"/>
      <c r="AW49"/>
      <c r="AX49"/>
      <c r="AY49"/>
      <c r="AZ49"/>
      <c r="BA49"/>
    </row>
    <row r="50" spans="2:53" ht="15">
      <c r="B50" s="198" t="s">
        <v>928</v>
      </c>
      <c r="C50" s="13" t="s">
        <v>77</v>
      </c>
      <c r="D50" s="334">
        <v>2521</v>
      </c>
      <c r="E50" s="255">
        <v>1.4895330112721417</v>
      </c>
      <c r="F50" s="337">
        <v>1940</v>
      </c>
      <c r="G50" s="281">
        <v>-1.6725798276735937</v>
      </c>
      <c r="H50" s="336">
        <v>1801</v>
      </c>
      <c r="I50" s="278">
        <v>-3.0156165858912223</v>
      </c>
      <c r="J50" s="336">
        <v>5284</v>
      </c>
      <c r="K50" s="281">
        <v>-0.17003589646703193</v>
      </c>
      <c r="L50" s="336">
        <v>42456</v>
      </c>
      <c r="M50" s="286">
        <v>7.410124724871607</v>
      </c>
      <c r="N50" s="336">
        <v>6316</v>
      </c>
      <c r="O50" s="288">
        <v>6.563185422642145</v>
      </c>
      <c r="P50" s="336">
        <v>58849</v>
      </c>
      <c r="Q50" s="281">
        <v>6.112623740060225</v>
      </c>
      <c r="R50" s="291">
        <v>23.343514478381593</v>
      </c>
      <c r="S50" s="294">
        <v>4.555238941019265</v>
      </c>
      <c r="T50"/>
      <c r="V50"/>
      <c r="W50"/>
      <c r="X50"/>
      <c r="Y50"/>
      <c r="Z50"/>
      <c r="AA50"/>
      <c r="AD50"/>
      <c r="AE50"/>
      <c r="AF50"/>
      <c r="AG50"/>
      <c r="AH50"/>
      <c r="AI50"/>
      <c r="AJ50"/>
      <c r="AK50"/>
      <c r="AN50"/>
      <c r="AO50"/>
      <c r="AR50"/>
      <c r="AS50"/>
      <c r="AV50"/>
      <c r="AW50"/>
      <c r="AX50"/>
      <c r="AY50"/>
      <c r="AZ50"/>
      <c r="BA50"/>
    </row>
    <row r="51" spans="2:53" ht="15" customHeight="1">
      <c r="B51" s="199" t="s">
        <v>929</v>
      </c>
      <c r="C51" s="15" t="s">
        <v>78</v>
      </c>
      <c r="D51" s="127">
        <v>392</v>
      </c>
      <c r="E51" s="280">
        <v>-1.2594458438287155</v>
      </c>
      <c r="F51" s="279">
        <v>896</v>
      </c>
      <c r="G51" s="282">
        <v>3.225806451612903</v>
      </c>
      <c r="H51" s="279">
        <v>761</v>
      </c>
      <c r="I51" s="282">
        <v>19.092331768388107</v>
      </c>
      <c r="J51" s="339">
        <v>3476</v>
      </c>
      <c r="K51" s="282">
        <v>-7.871720116618077</v>
      </c>
      <c r="L51" s="339">
        <v>17313</v>
      </c>
      <c r="M51" s="287">
        <v>7.574251273766622</v>
      </c>
      <c r="N51" s="339">
        <v>2163</v>
      </c>
      <c r="O51" s="287">
        <v>9.685598377281947</v>
      </c>
      <c r="P51" s="339">
        <v>24656</v>
      </c>
      <c r="Q51" s="282">
        <v>5.318012899918841</v>
      </c>
      <c r="R51" s="290">
        <v>62.89795918367347</v>
      </c>
      <c r="S51" s="295">
        <v>6.661354901193317</v>
      </c>
      <c r="T51"/>
      <c r="V51"/>
      <c r="W51"/>
      <c r="X51"/>
      <c r="Y51"/>
      <c r="Z51"/>
      <c r="AA51"/>
      <c r="AD51"/>
      <c r="AE51"/>
      <c r="AF51"/>
      <c r="AG51"/>
      <c r="AH51"/>
      <c r="AI51"/>
      <c r="AJ51"/>
      <c r="AK51"/>
      <c r="AN51"/>
      <c r="AO51"/>
      <c r="AR51"/>
      <c r="AS51"/>
      <c r="AV51"/>
      <c r="AW51"/>
      <c r="AX51"/>
      <c r="AY51"/>
      <c r="AZ51"/>
      <c r="BA51"/>
    </row>
    <row r="52" spans="2:53" ht="15">
      <c r="B52" s="198" t="s">
        <v>930</v>
      </c>
      <c r="C52" s="13" t="s">
        <v>79</v>
      </c>
      <c r="D52" s="178">
        <v>637</v>
      </c>
      <c r="E52" s="278">
        <v>3.7459283387622153</v>
      </c>
      <c r="F52" s="277">
        <v>498</v>
      </c>
      <c r="G52" s="281">
        <v>-0.4</v>
      </c>
      <c r="H52" s="277">
        <v>406</v>
      </c>
      <c r="I52" s="281">
        <v>2.7848101265822782</v>
      </c>
      <c r="J52" s="336">
        <v>1773</v>
      </c>
      <c r="K52" s="281">
        <v>3.7448800468110006</v>
      </c>
      <c r="L52" s="336">
        <v>15677</v>
      </c>
      <c r="M52" s="286">
        <v>-6.411557518954092</v>
      </c>
      <c r="N52" s="336">
        <v>1569</v>
      </c>
      <c r="O52" s="286">
        <v>-3.0284301606922126</v>
      </c>
      <c r="P52" s="336">
        <v>20548</v>
      </c>
      <c r="Q52" s="281">
        <v>-2.059103908484271</v>
      </c>
      <c r="R52" s="291">
        <v>32.2574568288854</v>
      </c>
      <c r="S52" s="297">
        <v>-5.595431396874948</v>
      </c>
      <c r="T52"/>
      <c r="V52"/>
      <c r="W52"/>
      <c r="X52"/>
      <c r="Y52"/>
      <c r="Z52"/>
      <c r="AA52"/>
      <c r="AD52"/>
      <c r="AE52"/>
      <c r="AF52"/>
      <c r="AG52"/>
      <c r="AH52"/>
      <c r="AI52"/>
      <c r="AJ52"/>
      <c r="AK52"/>
      <c r="AN52"/>
      <c r="AO52"/>
      <c r="AR52"/>
      <c r="AS52"/>
      <c r="AV52"/>
      <c r="AW52"/>
      <c r="AX52"/>
      <c r="AY52"/>
      <c r="AZ52"/>
      <c r="BA52"/>
    </row>
    <row r="53" spans="2:53" ht="15" customHeight="1">
      <c r="B53" s="199" t="s">
        <v>931</v>
      </c>
      <c r="C53" s="15" t="s">
        <v>80</v>
      </c>
      <c r="D53" s="333">
        <v>1395</v>
      </c>
      <c r="E53" s="280">
        <v>3.3333333333333335</v>
      </c>
      <c r="F53" s="339">
        <v>3293</v>
      </c>
      <c r="G53" s="282">
        <v>6.088917525773196</v>
      </c>
      <c r="H53" s="339">
        <v>3415</v>
      </c>
      <c r="I53" s="282">
        <v>19.90870786516854</v>
      </c>
      <c r="J53" s="339">
        <v>8208</v>
      </c>
      <c r="K53" s="282">
        <v>19.929865575686733</v>
      </c>
      <c r="L53" s="339">
        <v>64181</v>
      </c>
      <c r="M53" s="287">
        <v>6.660794708590231</v>
      </c>
      <c r="N53" s="339">
        <v>6104</v>
      </c>
      <c r="O53" s="287">
        <v>10.6197897789054</v>
      </c>
      <c r="P53" s="339">
        <v>85664</v>
      </c>
      <c r="Q53" s="280">
        <v>8.549488703321211</v>
      </c>
      <c r="R53" s="290">
        <v>61.4078853046595</v>
      </c>
      <c r="S53" s="295">
        <v>5.047892293536656</v>
      </c>
      <c r="T53"/>
      <c r="V53"/>
      <c r="W53"/>
      <c r="X53"/>
      <c r="Y53"/>
      <c r="Z53"/>
      <c r="AA53"/>
      <c r="AD53"/>
      <c r="AE53"/>
      <c r="AF53"/>
      <c r="AG53"/>
      <c r="AH53"/>
      <c r="AI53"/>
      <c r="AJ53"/>
      <c r="AK53"/>
      <c r="AN53"/>
      <c r="AO53"/>
      <c r="AR53"/>
      <c r="AS53"/>
      <c r="AV53"/>
      <c r="AW53"/>
      <c r="AX53"/>
      <c r="AY53"/>
      <c r="AZ53"/>
      <c r="BA53"/>
    </row>
    <row r="54" spans="2:53" ht="15">
      <c r="B54" s="198" t="s">
        <v>932</v>
      </c>
      <c r="C54" s="16" t="s">
        <v>888</v>
      </c>
      <c r="D54" s="178">
        <v>681</v>
      </c>
      <c r="E54" s="281">
        <v>1.4903129657228018</v>
      </c>
      <c r="F54" s="277">
        <v>669</v>
      </c>
      <c r="G54" s="281">
        <v>11.129568106312291</v>
      </c>
      <c r="H54" s="277">
        <v>997</v>
      </c>
      <c r="I54" s="281">
        <v>5.83864118895966</v>
      </c>
      <c r="J54" s="336">
        <v>2754</v>
      </c>
      <c r="K54" s="278">
        <v>1.1013215859030838</v>
      </c>
      <c r="L54" s="336">
        <v>30881</v>
      </c>
      <c r="M54" s="286">
        <v>7.06955134872755</v>
      </c>
      <c r="N54" s="336">
        <v>2419</v>
      </c>
      <c r="O54" s="286">
        <v>8.42671447781264</v>
      </c>
      <c r="P54" s="336">
        <v>37832</v>
      </c>
      <c r="Q54" s="281">
        <v>6.539003097718952</v>
      </c>
      <c r="R54" s="291">
        <v>55.55359765051395</v>
      </c>
      <c r="S54" s="294">
        <v>4.9745537130241075</v>
      </c>
      <c r="T54"/>
      <c r="V54"/>
      <c r="W54"/>
      <c r="X54"/>
      <c r="Y54"/>
      <c r="Z54"/>
      <c r="AA54"/>
      <c r="AD54"/>
      <c r="AE54"/>
      <c r="AF54"/>
      <c r="AG54"/>
      <c r="AH54"/>
      <c r="AI54"/>
      <c r="AJ54"/>
      <c r="AK54"/>
      <c r="AN54"/>
      <c r="AO54"/>
      <c r="AR54"/>
      <c r="AS54"/>
      <c r="AV54"/>
      <c r="AW54"/>
      <c r="AX54"/>
      <c r="AY54"/>
      <c r="AZ54"/>
      <c r="BA54"/>
    </row>
    <row r="55" spans="2:53" ht="15" customHeight="1">
      <c r="B55" s="199" t="s">
        <v>933</v>
      </c>
      <c r="C55" s="15" t="s">
        <v>82</v>
      </c>
      <c r="D55" s="127">
        <v>230</v>
      </c>
      <c r="E55" s="282">
        <v>1.7699115044247788</v>
      </c>
      <c r="F55" s="279">
        <v>151</v>
      </c>
      <c r="G55" s="282">
        <v>-2.5806451612903225</v>
      </c>
      <c r="H55" s="279">
        <v>80</v>
      </c>
      <c r="I55" s="282">
        <v>-2.4390243902439024</v>
      </c>
      <c r="J55" s="279">
        <v>361</v>
      </c>
      <c r="K55" s="282">
        <v>0</v>
      </c>
      <c r="L55" s="339">
        <v>4230</v>
      </c>
      <c r="M55" s="289">
        <v>18.05749372034608</v>
      </c>
      <c r="N55" s="279">
        <v>422</v>
      </c>
      <c r="O55" s="287">
        <v>8.205128205128204</v>
      </c>
      <c r="P55" s="339">
        <v>5256</v>
      </c>
      <c r="Q55" s="282">
        <v>14.684704342133973</v>
      </c>
      <c r="R55" s="290">
        <v>22.85217391304348</v>
      </c>
      <c r="S55" s="295">
        <v>12.69018774487948</v>
      </c>
      <c r="T55"/>
      <c r="V55"/>
      <c r="W55"/>
      <c r="X55"/>
      <c r="Y55"/>
      <c r="Z55"/>
      <c r="AA55"/>
      <c r="AD55"/>
      <c r="AE55"/>
      <c r="AF55"/>
      <c r="AG55"/>
      <c r="AH55"/>
      <c r="AI55"/>
      <c r="AJ55"/>
      <c r="AK55"/>
      <c r="AN55"/>
      <c r="AO55"/>
      <c r="AR55"/>
      <c r="AS55"/>
      <c r="AV55"/>
      <c r="AW55"/>
      <c r="AX55"/>
      <c r="AY55"/>
      <c r="AZ55"/>
      <c r="BA55"/>
    </row>
    <row r="56" spans="2:53" ht="15">
      <c r="B56" s="198" t="s">
        <v>934</v>
      </c>
      <c r="C56" s="13" t="s">
        <v>83</v>
      </c>
      <c r="D56" s="178">
        <v>606</v>
      </c>
      <c r="E56" s="255">
        <v>5.391304347826087</v>
      </c>
      <c r="F56" s="275">
        <v>564</v>
      </c>
      <c r="G56" s="278">
        <v>12.127236580516898</v>
      </c>
      <c r="H56" s="277">
        <v>874</v>
      </c>
      <c r="I56" s="281">
        <v>16.06905710491368</v>
      </c>
      <c r="J56" s="336">
        <v>1227</v>
      </c>
      <c r="K56" s="281">
        <v>7.537248028045573</v>
      </c>
      <c r="L56" s="336">
        <v>9974</v>
      </c>
      <c r="M56" s="286">
        <v>11.428890626745615</v>
      </c>
      <c r="N56" s="336">
        <v>1718</v>
      </c>
      <c r="O56" s="286">
        <v>5.334150827713059</v>
      </c>
      <c r="P56" s="336">
        <v>14409</v>
      </c>
      <c r="Q56" s="281">
        <v>10.379960165466523</v>
      </c>
      <c r="R56" s="291">
        <v>23.777227722772277</v>
      </c>
      <c r="S56" s="294">
        <v>4.73346055304167</v>
      </c>
      <c r="T56"/>
      <c r="V56"/>
      <c r="W56"/>
      <c r="X56"/>
      <c r="Y56"/>
      <c r="Z56"/>
      <c r="AA56"/>
      <c r="AD56"/>
      <c r="AE56"/>
      <c r="AF56"/>
      <c r="AG56"/>
      <c r="AH56"/>
      <c r="AI56"/>
      <c r="AJ56"/>
      <c r="AK56"/>
      <c r="AN56"/>
      <c r="AO56"/>
      <c r="AR56"/>
      <c r="AS56"/>
      <c r="AV56"/>
      <c r="AW56"/>
      <c r="AX56"/>
      <c r="AY56"/>
      <c r="AZ56"/>
      <c r="BA56"/>
    </row>
    <row r="57" spans="2:53" ht="15" customHeight="1">
      <c r="B57" s="199" t="s">
        <v>935</v>
      </c>
      <c r="C57" s="15" t="s">
        <v>84</v>
      </c>
      <c r="D57" s="127">
        <v>89</v>
      </c>
      <c r="E57" s="280">
        <v>3.488372093023256</v>
      </c>
      <c r="F57" s="279">
        <v>73</v>
      </c>
      <c r="G57" s="282">
        <v>5.797101449275362</v>
      </c>
      <c r="H57" s="279">
        <v>54</v>
      </c>
      <c r="I57" s="282">
        <v>10.204081632653061</v>
      </c>
      <c r="J57" s="279">
        <v>251</v>
      </c>
      <c r="K57" s="282">
        <v>-3.8314176245210727</v>
      </c>
      <c r="L57" s="339">
        <v>1946</v>
      </c>
      <c r="M57" s="287">
        <v>4.399141630901288</v>
      </c>
      <c r="N57" s="279">
        <v>206</v>
      </c>
      <c r="O57" s="287">
        <v>-2.3696682464454977</v>
      </c>
      <c r="P57" s="339">
        <v>2530</v>
      </c>
      <c r="Q57" s="282">
        <v>3.0969845150774247</v>
      </c>
      <c r="R57" s="290">
        <v>28.426966292134832</v>
      </c>
      <c r="S57" s="295">
        <v>-0.378194738239787</v>
      </c>
      <c r="T57"/>
      <c r="V57"/>
      <c r="W57"/>
      <c r="X57"/>
      <c r="Y57"/>
      <c r="Z57"/>
      <c r="AA57"/>
      <c r="AD57"/>
      <c r="AE57"/>
      <c r="AF57"/>
      <c r="AG57"/>
      <c r="AH57"/>
      <c r="AI57"/>
      <c r="AJ57"/>
      <c r="AK57"/>
      <c r="AN57"/>
      <c r="AO57"/>
      <c r="AR57"/>
      <c r="AS57"/>
      <c r="AV57"/>
      <c r="AW57"/>
      <c r="AX57"/>
      <c r="AY57"/>
      <c r="AZ57"/>
      <c r="BA57"/>
    </row>
    <row r="58" spans="2:53" ht="15">
      <c r="B58" s="198" t="s">
        <v>936</v>
      </c>
      <c r="C58" s="13" t="s">
        <v>85</v>
      </c>
      <c r="D58" s="178">
        <v>241</v>
      </c>
      <c r="E58" s="281">
        <v>3.8793103448275863</v>
      </c>
      <c r="F58" s="277">
        <v>111</v>
      </c>
      <c r="G58" s="281">
        <v>12.121212121212121</v>
      </c>
      <c r="H58" s="277">
        <v>152</v>
      </c>
      <c r="I58" s="281">
        <v>23.577235772357724</v>
      </c>
      <c r="J58" s="277">
        <v>442</v>
      </c>
      <c r="K58" s="281">
        <v>9.67741935483871</v>
      </c>
      <c r="L58" s="336">
        <v>6712</v>
      </c>
      <c r="M58" s="286">
        <v>0.5995203836930456</v>
      </c>
      <c r="N58" s="277">
        <v>522</v>
      </c>
      <c r="O58" s="286">
        <v>4.191616766467066</v>
      </c>
      <c r="P58" s="336">
        <v>7947</v>
      </c>
      <c r="Q58" s="281">
        <v>1.845444059976932</v>
      </c>
      <c r="R58" s="291">
        <v>32.975103734439834</v>
      </c>
      <c r="S58" s="294">
        <v>-1.9579127721383947</v>
      </c>
      <c r="T58"/>
      <c r="V58"/>
      <c r="W58"/>
      <c r="X58"/>
      <c r="Y58"/>
      <c r="Z58"/>
      <c r="AA58"/>
      <c r="AD58"/>
      <c r="AE58"/>
      <c r="AF58"/>
      <c r="AG58"/>
      <c r="AH58"/>
      <c r="AI58"/>
      <c r="AJ58"/>
      <c r="AK58"/>
      <c r="AN58"/>
      <c r="AO58"/>
      <c r="AR58"/>
      <c r="AS58"/>
      <c r="AV58"/>
      <c r="AW58"/>
      <c r="AX58"/>
      <c r="AY58"/>
      <c r="AZ58"/>
      <c r="BA58"/>
    </row>
    <row r="59" spans="2:53" ht="15" customHeight="1">
      <c r="B59" s="199" t="s">
        <v>937</v>
      </c>
      <c r="C59" s="15" t="s">
        <v>86</v>
      </c>
      <c r="D59" s="127">
        <v>186</v>
      </c>
      <c r="E59" s="280">
        <v>6.896551724137931</v>
      </c>
      <c r="F59" s="279">
        <v>214</v>
      </c>
      <c r="G59" s="282">
        <v>5.9405940594059405</v>
      </c>
      <c r="H59" s="279">
        <v>152</v>
      </c>
      <c r="I59" s="280">
        <v>-29.629629629629626</v>
      </c>
      <c r="J59" s="279">
        <v>542</v>
      </c>
      <c r="K59" s="282">
        <v>-9.212730318257957</v>
      </c>
      <c r="L59" s="339">
        <v>5972</v>
      </c>
      <c r="M59" s="287">
        <v>18.44506148353828</v>
      </c>
      <c r="N59" s="279">
        <v>710</v>
      </c>
      <c r="O59" s="287">
        <v>9.907120743034056</v>
      </c>
      <c r="P59" s="339">
        <v>7590</v>
      </c>
      <c r="Q59" s="282">
        <v>13.232880799641952</v>
      </c>
      <c r="R59" s="290">
        <v>40.806451612903224</v>
      </c>
      <c r="S59" s="295">
        <v>5.927533651277943</v>
      </c>
      <c r="T59"/>
      <c r="V59"/>
      <c r="W59"/>
      <c r="X59"/>
      <c r="Y59"/>
      <c r="Z59"/>
      <c r="AA59"/>
      <c r="AD59"/>
      <c r="AE59"/>
      <c r="AF59"/>
      <c r="AG59"/>
      <c r="AH59"/>
      <c r="AI59"/>
      <c r="AJ59"/>
      <c r="AK59"/>
      <c r="AN59"/>
      <c r="AO59"/>
      <c r="AR59"/>
      <c r="AS59"/>
      <c r="AV59"/>
      <c r="AW59"/>
      <c r="AX59"/>
      <c r="AY59"/>
      <c r="AZ59"/>
      <c r="BA59"/>
    </row>
    <row r="60" spans="2:53" ht="15">
      <c r="B60" s="198" t="s">
        <v>938</v>
      </c>
      <c r="C60" s="13" t="s">
        <v>87</v>
      </c>
      <c r="D60" s="178">
        <v>274</v>
      </c>
      <c r="E60" s="281">
        <v>9.6</v>
      </c>
      <c r="F60" s="277">
        <v>196</v>
      </c>
      <c r="G60" s="281">
        <v>4.25531914893617</v>
      </c>
      <c r="H60" s="277">
        <v>398</v>
      </c>
      <c r="I60" s="281">
        <v>3.91644908616188</v>
      </c>
      <c r="J60" s="277">
        <v>631</v>
      </c>
      <c r="K60" s="281">
        <v>5.518394648829431</v>
      </c>
      <c r="L60" s="336">
        <v>8749</v>
      </c>
      <c r="M60" s="286">
        <v>12.339496661530559</v>
      </c>
      <c r="N60" s="277">
        <v>864</v>
      </c>
      <c r="O60" s="286">
        <v>8.1351689612015</v>
      </c>
      <c r="P60" s="336">
        <v>10872</v>
      </c>
      <c r="Q60" s="281">
        <v>8.071570576540756</v>
      </c>
      <c r="R60" s="291">
        <v>39.67883211678832</v>
      </c>
      <c r="S60" s="294">
        <v>-1.3945523936671989</v>
      </c>
      <c r="T60"/>
      <c r="V60"/>
      <c r="W60"/>
      <c r="X60"/>
      <c r="Y60"/>
      <c r="Z60"/>
      <c r="AA60"/>
      <c r="AD60"/>
      <c r="AE60"/>
      <c r="AF60"/>
      <c r="AG60"/>
      <c r="AH60"/>
      <c r="AI60"/>
      <c r="AJ60"/>
      <c r="AK60"/>
      <c r="AN60"/>
      <c r="AO60"/>
      <c r="AR60"/>
      <c r="AS60"/>
      <c r="AV60"/>
      <c r="AW60"/>
      <c r="AX60"/>
      <c r="AY60"/>
      <c r="AZ60"/>
      <c r="BA60"/>
    </row>
    <row r="61" spans="2:53" ht="15">
      <c r="B61" s="199" t="s">
        <v>939</v>
      </c>
      <c r="C61" s="15" t="s">
        <v>88</v>
      </c>
      <c r="D61" s="127">
        <v>264</v>
      </c>
      <c r="E61" s="280">
        <v>1.5384615384615385</v>
      </c>
      <c r="F61" s="279">
        <v>470</v>
      </c>
      <c r="G61" s="282">
        <v>1.0752688172043012</v>
      </c>
      <c r="H61" s="279">
        <v>422</v>
      </c>
      <c r="I61" s="282">
        <v>18.87323943661972</v>
      </c>
      <c r="J61" s="279">
        <v>839</v>
      </c>
      <c r="K61" s="282">
        <v>-6.152125279642058</v>
      </c>
      <c r="L61" s="339">
        <v>12861</v>
      </c>
      <c r="M61" s="287">
        <v>0.2807017543859649</v>
      </c>
      <c r="N61" s="339">
        <v>1015</v>
      </c>
      <c r="O61" s="287">
        <v>3.6772216547497445</v>
      </c>
      <c r="P61" s="339">
        <v>15616</v>
      </c>
      <c r="Q61" s="282">
        <v>0.5472925117506922</v>
      </c>
      <c r="R61" s="290">
        <v>59.15151515151515</v>
      </c>
      <c r="S61" s="295">
        <v>-0.9761513141849233</v>
      </c>
      <c r="T61"/>
      <c r="V61"/>
      <c r="W61"/>
      <c r="X61"/>
      <c r="Y61"/>
      <c r="Z61"/>
      <c r="AA61"/>
      <c r="AD61"/>
      <c r="AE61"/>
      <c r="AF61"/>
      <c r="AG61"/>
      <c r="AH61"/>
      <c r="AI61"/>
      <c r="AJ61"/>
      <c r="AK61"/>
      <c r="AN61"/>
      <c r="AO61"/>
      <c r="AR61"/>
      <c r="AS61"/>
      <c r="AV61"/>
      <c r="AW61"/>
      <c r="AX61"/>
      <c r="AY61"/>
      <c r="AZ61"/>
      <c r="BA61"/>
    </row>
    <row r="62" spans="2:53" ht="15">
      <c r="B62" s="198" t="s">
        <v>940</v>
      </c>
      <c r="C62" s="13" t="s">
        <v>89</v>
      </c>
      <c r="D62" s="178">
        <v>825</v>
      </c>
      <c r="E62" s="281">
        <v>10.294117647058822</v>
      </c>
      <c r="F62" s="336">
        <v>1989</v>
      </c>
      <c r="G62" s="278">
        <v>11.993243243243242</v>
      </c>
      <c r="H62" s="336">
        <v>2004</v>
      </c>
      <c r="I62" s="281">
        <v>10.17042330951072</v>
      </c>
      <c r="J62" s="336">
        <v>2892</v>
      </c>
      <c r="K62" s="281">
        <v>0.6263048016701461</v>
      </c>
      <c r="L62" s="336">
        <v>33275</v>
      </c>
      <c r="M62" s="286">
        <v>7.183121275567725</v>
      </c>
      <c r="N62" s="336">
        <v>4576</v>
      </c>
      <c r="O62" s="286">
        <v>8.230842005676443</v>
      </c>
      <c r="P62" s="336">
        <v>45384</v>
      </c>
      <c r="Q62" s="281">
        <v>7.080669136210273</v>
      </c>
      <c r="R62" s="291">
        <v>55.01090909090909</v>
      </c>
      <c r="S62" s="294">
        <v>-2.9135266498360277</v>
      </c>
      <c r="T62"/>
      <c r="V62"/>
      <c r="W62"/>
      <c r="X62"/>
      <c r="Y62"/>
      <c r="Z62"/>
      <c r="AA62"/>
      <c r="AD62"/>
      <c r="AE62"/>
      <c r="AF62"/>
      <c r="AG62"/>
      <c r="AH62"/>
      <c r="AI62"/>
      <c r="AJ62"/>
      <c r="AK62"/>
      <c r="AN62"/>
      <c r="AO62"/>
      <c r="AR62"/>
      <c r="AS62"/>
      <c r="AV62"/>
      <c r="AW62"/>
      <c r="AX62"/>
      <c r="AY62"/>
      <c r="AZ62"/>
      <c r="BA62"/>
    </row>
    <row r="63" spans="2:53" ht="15" customHeight="1">
      <c r="B63" s="199" t="s">
        <v>941</v>
      </c>
      <c r="C63" s="15" t="s">
        <v>90</v>
      </c>
      <c r="D63" s="127">
        <v>573</v>
      </c>
      <c r="E63" s="282">
        <v>-6.065573770491803</v>
      </c>
      <c r="F63" s="279">
        <v>659</v>
      </c>
      <c r="G63" s="282">
        <v>-3.088235294117647</v>
      </c>
      <c r="H63" s="279">
        <v>933</v>
      </c>
      <c r="I63" s="282">
        <v>6.0227272727272725</v>
      </c>
      <c r="J63" s="339">
        <v>2067</v>
      </c>
      <c r="K63" s="282">
        <v>-4.482439926062846</v>
      </c>
      <c r="L63" s="339">
        <v>11747</v>
      </c>
      <c r="M63" s="287">
        <v>2.1211857776232286</v>
      </c>
      <c r="N63" s="339">
        <v>2037</v>
      </c>
      <c r="O63" s="287">
        <v>-1.4990328820116054</v>
      </c>
      <c r="P63" s="339">
        <v>17754</v>
      </c>
      <c r="Q63" s="282">
        <v>1.509433962264151</v>
      </c>
      <c r="R63" s="290">
        <v>30.984293193717278</v>
      </c>
      <c r="S63" s="295">
        <v>8.064144357733214</v>
      </c>
      <c r="T63"/>
      <c r="V63"/>
      <c r="W63"/>
      <c r="X63"/>
      <c r="Y63"/>
      <c r="Z63"/>
      <c r="AA63"/>
      <c r="AD63"/>
      <c r="AE63"/>
      <c r="AF63"/>
      <c r="AG63"/>
      <c r="AH63"/>
      <c r="AI63"/>
      <c r="AJ63"/>
      <c r="AK63"/>
      <c r="AN63"/>
      <c r="AO63"/>
      <c r="AR63"/>
      <c r="AS63"/>
      <c r="AV63"/>
      <c r="AW63"/>
      <c r="AX63"/>
      <c r="AY63"/>
      <c r="AZ63"/>
      <c r="BA63"/>
    </row>
    <row r="64" spans="2:53" ht="15">
      <c r="B64" s="198" t="s">
        <v>942</v>
      </c>
      <c r="C64" s="13" t="s">
        <v>91</v>
      </c>
      <c r="D64" s="178">
        <v>58</v>
      </c>
      <c r="E64" s="278">
        <v>5.454545454545454</v>
      </c>
      <c r="F64" s="277">
        <v>77</v>
      </c>
      <c r="G64" s="281">
        <v>2.666666666666667</v>
      </c>
      <c r="H64" s="277">
        <v>101</v>
      </c>
      <c r="I64" s="281">
        <v>1</v>
      </c>
      <c r="J64" s="277">
        <v>241</v>
      </c>
      <c r="K64" s="281">
        <v>4.329004329004329</v>
      </c>
      <c r="L64" s="336">
        <v>1168</v>
      </c>
      <c r="M64" s="286">
        <v>0.4299226139294927</v>
      </c>
      <c r="N64" s="277">
        <v>137</v>
      </c>
      <c r="O64" s="286">
        <v>-2.8368794326241136</v>
      </c>
      <c r="P64" s="336">
        <v>1724</v>
      </c>
      <c r="Q64" s="281">
        <v>0.8187134502923977</v>
      </c>
      <c r="R64" s="291">
        <v>29.724137931034484</v>
      </c>
      <c r="S64" s="294">
        <v>-4.39604759023996</v>
      </c>
      <c r="T64"/>
      <c r="V64"/>
      <c r="W64"/>
      <c r="X64"/>
      <c r="Y64"/>
      <c r="Z64"/>
      <c r="AA64"/>
      <c r="AD64"/>
      <c r="AE64"/>
      <c r="AF64"/>
      <c r="AG64"/>
      <c r="AH64"/>
      <c r="AI64"/>
      <c r="AJ64"/>
      <c r="AK64"/>
      <c r="AN64"/>
      <c r="AO64"/>
      <c r="AR64"/>
      <c r="AS64"/>
      <c r="AV64"/>
      <c r="AW64"/>
      <c r="AX64"/>
      <c r="AY64"/>
      <c r="AZ64"/>
      <c r="BA64"/>
    </row>
    <row r="65" spans="2:53" ht="15">
      <c r="B65" s="199" t="s">
        <v>943</v>
      </c>
      <c r="C65" s="15" t="s">
        <v>92</v>
      </c>
      <c r="D65" s="127">
        <v>146</v>
      </c>
      <c r="E65" s="282">
        <v>5.0359712230215825</v>
      </c>
      <c r="F65" s="279">
        <v>46</v>
      </c>
      <c r="G65" s="282">
        <v>6.976744186046512</v>
      </c>
      <c r="H65" s="279">
        <v>115</v>
      </c>
      <c r="I65" s="282">
        <v>21.052631578947366</v>
      </c>
      <c r="J65" s="279">
        <v>406</v>
      </c>
      <c r="K65" s="282">
        <v>-5.800464037122969</v>
      </c>
      <c r="L65" s="339">
        <v>4522</v>
      </c>
      <c r="M65" s="287">
        <v>10.346510492923377</v>
      </c>
      <c r="N65" s="279">
        <v>272</v>
      </c>
      <c r="O65" s="287">
        <v>6.666666666666667</v>
      </c>
      <c r="P65" s="339">
        <v>5361</v>
      </c>
      <c r="Q65" s="282">
        <v>8.919138561560342</v>
      </c>
      <c r="R65" s="290">
        <v>36.71917808219178</v>
      </c>
      <c r="S65" s="295">
        <v>3.696988082581418</v>
      </c>
      <c r="T65"/>
      <c r="V65"/>
      <c r="W65"/>
      <c r="X65"/>
      <c r="Y65"/>
      <c r="Z65"/>
      <c r="AA65"/>
      <c r="AD65"/>
      <c r="AE65"/>
      <c r="AF65"/>
      <c r="AG65"/>
      <c r="AH65"/>
      <c r="AI65"/>
      <c r="AJ65"/>
      <c r="AK65"/>
      <c r="AN65"/>
      <c r="AO65"/>
      <c r="AR65"/>
      <c r="AS65"/>
      <c r="AV65"/>
      <c r="AW65"/>
      <c r="AX65"/>
      <c r="AY65"/>
      <c r="AZ65"/>
      <c r="BA65"/>
    </row>
    <row r="66" spans="2:53" ht="15" customHeight="1">
      <c r="B66" s="198" t="s">
        <v>944</v>
      </c>
      <c r="C66" s="13" t="s">
        <v>93</v>
      </c>
      <c r="D66" s="178">
        <v>353</v>
      </c>
      <c r="E66" s="278">
        <v>-0.2824858757062147</v>
      </c>
      <c r="F66" s="277">
        <v>373</v>
      </c>
      <c r="G66" s="281">
        <v>3.0386740331491713</v>
      </c>
      <c r="H66" s="277">
        <v>336</v>
      </c>
      <c r="I66" s="281">
        <v>0.2985074626865672</v>
      </c>
      <c r="J66" s="277">
        <v>979</v>
      </c>
      <c r="K66" s="278">
        <v>-10.430009149130832</v>
      </c>
      <c r="L66" s="336">
        <v>7720</v>
      </c>
      <c r="M66" s="286">
        <v>-6.740758637352018</v>
      </c>
      <c r="N66" s="336">
        <v>1137</v>
      </c>
      <c r="O66" s="286">
        <v>4.599816007359705</v>
      </c>
      <c r="P66" s="336">
        <v>10629</v>
      </c>
      <c r="Q66" s="281">
        <v>-5.83805811481219</v>
      </c>
      <c r="R66" s="291">
        <v>30.110481586402265</v>
      </c>
      <c r="S66" s="294">
        <v>-5.571310404089285</v>
      </c>
      <c r="T66"/>
      <c r="V66"/>
      <c r="W66"/>
      <c r="X66"/>
      <c r="Y66"/>
      <c r="Z66"/>
      <c r="AA66"/>
      <c r="AD66"/>
      <c r="AE66"/>
      <c r="AF66"/>
      <c r="AG66"/>
      <c r="AH66"/>
      <c r="AI66"/>
      <c r="AJ66"/>
      <c r="AK66"/>
      <c r="AN66"/>
      <c r="AO66"/>
      <c r="AR66"/>
      <c r="AS66"/>
      <c r="AV66"/>
      <c r="AW66"/>
      <c r="AX66"/>
      <c r="AY66"/>
      <c r="AZ66"/>
      <c r="BA66"/>
    </row>
    <row r="67" spans="2:53" ht="15">
      <c r="B67" s="199" t="s">
        <v>945</v>
      </c>
      <c r="C67" s="15" t="s">
        <v>94</v>
      </c>
      <c r="D67" s="333">
        <v>1403</v>
      </c>
      <c r="E67" s="282">
        <v>6.692015209125475</v>
      </c>
      <c r="F67" s="339">
        <v>3446</v>
      </c>
      <c r="G67" s="282">
        <v>-1.0623026126902095</v>
      </c>
      <c r="H67" s="339">
        <v>4025</v>
      </c>
      <c r="I67" s="282">
        <v>9.583446773754424</v>
      </c>
      <c r="J67" s="339">
        <v>5754</v>
      </c>
      <c r="K67" s="282">
        <v>0.3138075313807531</v>
      </c>
      <c r="L67" s="339">
        <v>87114</v>
      </c>
      <c r="M67" s="287">
        <v>2.874350495984884</v>
      </c>
      <c r="N67" s="339">
        <v>11693</v>
      </c>
      <c r="O67" s="287">
        <v>4.841746615260468</v>
      </c>
      <c r="P67" s="339">
        <v>114018</v>
      </c>
      <c r="Q67" s="282">
        <v>3.028933909240417</v>
      </c>
      <c r="R67" s="290">
        <v>81.26728439059158</v>
      </c>
      <c r="S67" s="296">
        <v>-3.433322814931472</v>
      </c>
      <c r="T67"/>
      <c r="V67"/>
      <c r="W67"/>
      <c r="X67"/>
      <c r="Y67"/>
      <c r="Z67"/>
      <c r="AA67"/>
      <c r="AD67"/>
      <c r="AE67"/>
      <c r="AF67"/>
      <c r="AG67"/>
      <c r="AH67"/>
      <c r="AI67"/>
      <c r="AJ67"/>
      <c r="AK67"/>
      <c r="AN67"/>
      <c r="AO67"/>
      <c r="AR67"/>
      <c r="AS67"/>
      <c r="AV67"/>
      <c r="AW67"/>
      <c r="AX67"/>
      <c r="AY67"/>
      <c r="AZ67"/>
      <c r="BA67"/>
    </row>
    <row r="68" spans="2:53" ht="15" customHeight="1">
      <c r="B68" s="198" t="s">
        <v>946</v>
      </c>
      <c r="C68" s="13" t="s">
        <v>95</v>
      </c>
      <c r="D68" s="178">
        <v>255</v>
      </c>
      <c r="E68" s="281">
        <v>-0.7782101167315175</v>
      </c>
      <c r="F68" s="277">
        <v>177</v>
      </c>
      <c r="G68" s="278">
        <v>-15.714285714285714</v>
      </c>
      <c r="H68" s="277">
        <v>227</v>
      </c>
      <c r="I68" s="278">
        <v>-13.026819923371647</v>
      </c>
      <c r="J68" s="277">
        <v>662</v>
      </c>
      <c r="K68" s="281">
        <v>-12.894736842105264</v>
      </c>
      <c r="L68" s="336">
        <v>5936</v>
      </c>
      <c r="M68" s="288">
        <v>-2.0300379600594156</v>
      </c>
      <c r="N68" s="277">
        <v>635</v>
      </c>
      <c r="O68" s="288">
        <v>-10.183875530410184</v>
      </c>
      <c r="P68" s="336">
        <v>7657</v>
      </c>
      <c r="Q68" s="281">
        <v>-4.4904577772234</v>
      </c>
      <c r="R68" s="291">
        <v>30.027450980392157</v>
      </c>
      <c r="S68" s="294">
        <v>-3.7413633284173073</v>
      </c>
      <c r="T68"/>
      <c r="V68"/>
      <c r="W68"/>
      <c r="X68"/>
      <c r="Y68"/>
      <c r="Z68"/>
      <c r="AA68"/>
      <c r="AD68"/>
      <c r="AE68"/>
      <c r="AF68"/>
      <c r="AG68"/>
      <c r="AH68"/>
      <c r="AI68"/>
      <c r="AJ68"/>
      <c r="AK68"/>
      <c r="AN68"/>
      <c r="AO68"/>
      <c r="AR68"/>
      <c r="AS68"/>
      <c r="AV68"/>
      <c r="AW68"/>
      <c r="AX68"/>
      <c r="AY68"/>
      <c r="AZ68"/>
      <c r="BA68"/>
    </row>
    <row r="69" spans="2:53" ht="15">
      <c r="B69" s="199" t="s">
        <v>947</v>
      </c>
      <c r="C69" s="15" t="s">
        <v>96</v>
      </c>
      <c r="D69" s="127">
        <v>462</v>
      </c>
      <c r="E69" s="280">
        <v>3.125</v>
      </c>
      <c r="F69" s="279">
        <v>414</v>
      </c>
      <c r="G69" s="282">
        <v>3.7593984962406015</v>
      </c>
      <c r="H69" s="279">
        <v>386</v>
      </c>
      <c r="I69" s="282">
        <v>13.196480938416421</v>
      </c>
      <c r="J69" s="339">
        <v>1108</v>
      </c>
      <c r="K69" s="282">
        <v>0.18083182640144665</v>
      </c>
      <c r="L69" s="339">
        <v>9796</v>
      </c>
      <c r="M69" s="287">
        <v>2.920781676822862</v>
      </c>
      <c r="N69" s="339">
        <v>1188</v>
      </c>
      <c r="O69" s="287">
        <v>4.1191936897458366</v>
      </c>
      <c r="P69" s="339">
        <v>12898</v>
      </c>
      <c r="Q69" s="282">
        <v>2.961602937654666</v>
      </c>
      <c r="R69" s="290">
        <v>27.917748917748916</v>
      </c>
      <c r="S69" s="295">
        <v>-0.15844563621366745</v>
      </c>
      <c r="T69"/>
      <c r="V69"/>
      <c r="W69"/>
      <c r="X69"/>
      <c r="Y69"/>
      <c r="Z69"/>
      <c r="AA69"/>
      <c r="AD69"/>
      <c r="AE69"/>
      <c r="AF69"/>
      <c r="AG69"/>
      <c r="AH69"/>
      <c r="AI69"/>
      <c r="AJ69"/>
      <c r="AK69"/>
      <c r="AN69"/>
      <c r="AO69"/>
      <c r="AR69"/>
      <c r="AS69"/>
      <c r="AV69"/>
      <c r="AW69"/>
      <c r="AX69"/>
      <c r="AY69"/>
      <c r="AZ69"/>
      <c r="BA69"/>
    </row>
    <row r="70" spans="2:53" ht="15" customHeight="1">
      <c r="B70" s="198" t="s">
        <v>948</v>
      </c>
      <c r="C70" s="13" t="s">
        <v>97</v>
      </c>
      <c r="D70" s="178">
        <v>46</v>
      </c>
      <c r="E70" s="281">
        <v>2.2222222222222223</v>
      </c>
      <c r="F70" s="277">
        <v>49</v>
      </c>
      <c r="G70" s="281">
        <v>-2</v>
      </c>
      <c r="H70" s="277">
        <v>32</v>
      </c>
      <c r="I70" s="281">
        <v>3.225806451612903</v>
      </c>
      <c r="J70" s="277">
        <v>139</v>
      </c>
      <c r="K70" s="281">
        <v>6.106870229007633</v>
      </c>
      <c r="L70" s="277">
        <v>545</v>
      </c>
      <c r="M70" s="286">
        <v>-1.6245487364620936</v>
      </c>
      <c r="N70" s="277">
        <v>71</v>
      </c>
      <c r="O70" s="286">
        <v>7.575757575757576</v>
      </c>
      <c r="P70" s="277">
        <v>836</v>
      </c>
      <c r="Q70" s="278">
        <v>0.4807692307692308</v>
      </c>
      <c r="R70" s="291">
        <v>18.17391304347826</v>
      </c>
      <c r="S70" s="294">
        <v>-1.7035953177257392</v>
      </c>
      <c r="T70"/>
      <c r="V70"/>
      <c r="W70"/>
      <c r="X70"/>
      <c r="Y70"/>
      <c r="Z70"/>
      <c r="AA70"/>
      <c r="AD70"/>
      <c r="AE70"/>
      <c r="AF70"/>
      <c r="AG70"/>
      <c r="AH70"/>
      <c r="AI70"/>
      <c r="AJ70"/>
      <c r="AK70"/>
      <c r="AN70"/>
      <c r="AO70"/>
      <c r="AR70"/>
      <c r="AS70"/>
      <c r="AV70"/>
      <c r="AW70"/>
      <c r="AX70"/>
      <c r="AY70"/>
      <c r="AZ70"/>
      <c r="BA70"/>
    </row>
    <row r="71" spans="2:53" ht="15">
      <c r="B71" s="199" t="s">
        <v>949</v>
      </c>
      <c r="C71" s="15" t="s">
        <v>98</v>
      </c>
      <c r="D71" s="127">
        <v>589</v>
      </c>
      <c r="E71" s="282">
        <v>4.2477876106194685</v>
      </c>
      <c r="F71" s="279">
        <v>159</v>
      </c>
      <c r="G71" s="282">
        <v>-10.674157303370785</v>
      </c>
      <c r="H71" s="279">
        <v>114</v>
      </c>
      <c r="I71" s="282">
        <v>-12.307692307692308</v>
      </c>
      <c r="J71" s="339">
        <v>1232</v>
      </c>
      <c r="K71" s="282">
        <v>15.247895229186156</v>
      </c>
      <c r="L71" s="339">
        <v>10744</v>
      </c>
      <c r="M71" s="287">
        <v>12.975814931650895</v>
      </c>
      <c r="N71" s="279">
        <v>532</v>
      </c>
      <c r="O71" s="287">
        <v>1.9157088122605364</v>
      </c>
      <c r="P71" s="339">
        <v>12931</v>
      </c>
      <c r="Q71" s="282">
        <v>11.821169145624351</v>
      </c>
      <c r="R71" s="290">
        <v>21.954159592529713</v>
      </c>
      <c r="S71" s="295">
        <v>7.264788739011485</v>
      </c>
      <c r="T71"/>
      <c r="V71"/>
      <c r="W71"/>
      <c r="X71"/>
      <c r="Y71"/>
      <c r="Z71"/>
      <c r="AA71"/>
      <c r="AD71"/>
      <c r="AE71"/>
      <c r="AF71"/>
      <c r="AG71"/>
      <c r="AH71"/>
      <c r="AI71"/>
      <c r="AJ71"/>
      <c r="AK71"/>
      <c r="AN71"/>
      <c r="AO71"/>
      <c r="AR71"/>
      <c r="AS71"/>
      <c r="AV71"/>
      <c r="AW71"/>
      <c r="AX71"/>
      <c r="AY71"/>
      <c r="AZ71"/>
      <c r="BA71"/>
    </row>
    <row r="72" spans="2:53" ht="15" customHeight="1">
      <c r="B72" s="198" t="s">
        <v>950</v>
      </c>
      <c r="C72" s="13" t="s">
        <v>99</v>
      </c>
      <c r="D72" s="178">
        <v>529</v>
      </c>
      <c r="E72" s="281">
        <v>-5.871886120996441</v>
      </c>
      <c r="F72" s="277">
        <v>334</v>
      </c>
      <c r="G72" s="281">
        <v>5.69620253164557</v>
      </c>
      <c r="H72" s="277">
        <v>462</v>
      </c>
      <c r="I72" s="281">
        <v>6.206896551724138</v>
      </c>
      <c r="J72" s="277">
        <v>953</v>
      </c>
      <c r="K72" s="281">
        <v>2.1436227224008575</v>
      </c>
      <c r="L72" s="336">
        <v>15040</v>
      </c>
      <c r="M72" s="286">
        <v>0.9802605075869478</v>
      </c>
      <c r="N72" s="336">
        <v>1082</v>
      </c>
      <c r="O72" s="286">
        <v>-3.7366548042704624</v>
      </c>
      <c r="P72" s="336">
        <v>17979</v>
      </c>
      <c r="Q72" s="281">
        <v>0.8526392550625456</v>
      </c>
      <c r="R72" s="291">
        <v>33.986767485822305</v>
      </c>
      <c r="S72" s="294">
        <v>7.14401372655037</v>
      </c>
      <c r="T72"/>
      <c r="V72"/>
      <c r="W72"/>
      <c r="X72"/>
      <c r="Y72"/>
      <c r="Z72"/>
      <c r="AA72"/>
      <c r="AD72"/>
      <c r="AE72"/>
      <c r="AF72"/>
      <c r="AG72"/>
      <c r="AH72"/>
      <c r="AI72"/>
      <c r="AJ72"/>
      <c r="AK72"/>
      <c r="AN72"/>
      <c r="AO72"/>
      <c r="AR72"/>
      <c r="AS72"/>
      <c r="AV72"/>
      <c r="AW72"/>
      <c r="AX72"/>
      <c r="AY72"/>
      <c r="AZ72"/>
      <c r="BA72"/>
    </row>
    <row r="73" spans="2:53" ht="15">
      <c r="B73" s="199" t="s">
        <v>951</v>
      </c>
      <c r="C73" s="15" t="s">
        <v>100</v>
      </c>
      <c r="D73" s="127">
        <v>203</v>
      </c>
      <c r="E73" s="282">
        <v>4.102564102564102</v>
      </c>
      <c r="F73" s="279">
        <v>180</v>
      </c>
      <c r="G73" s="282">
        <v>7.784431137724551</v>
      </c>
      <c r="H73" s="279">
        <v>206</v>
      </c>
      <c r="I73" s="282">
        <v>11.956521739130435</v>
      </c>
      <c r="J73" s="279">
        <v>553</v>
      </c>
      <c r="K73" s="282">
        <v>-8.291873963515755</v>
      </c>
      <c r="L73" s="339">
        <v>3479</v>
      </c>
      <c r="M73" s="287">
        <v>1.8442622950819672</v>
      </c>
      <c r="N73" s="279">
        <v>447</v>
      </c>
      <c r="O73" s="287">
        <v>-7.0686070686070686</v>
      </c>
      <c r="P73" s="339">
        <v>4929</v>
      </c>
      <c r="Q73" s="282">
        <v>-0.9843310566492567</v>
      </c>
      <c r="R73" s="290">
        <v>24.2807881773399</v>
      </c>
      <c r="S73" s="295">
        <v>-4.886426384466046</v>
      </c>
      <c r="T73"/>
      <c r="V73"/>
      <c r="W73"/>
      <c r="X73"/>
      <c r="Y73"/>
      <c r="Z73"/>
      <c r="AA73"/>
      <c r="AD73"/>
      <c r="AE73"/>
      <c r="AF73"/>
      <c r="AG73"/>
      <c r="AH73"/>
      <c r="AI73"/>
      <c r="AJ73"/>
      <c r="AK73"/>
      <c r="AN73"/>
      <c r="AO73"/>
      <c r="AR73"/>
      <c r="AS73"/>
      <c r="AV73"/>
      <c r="AW73"/>
      <c r="AX73"/>
      <c r="AY73"/>
      <c r="AZ73"/>
      <c r="BA73"/>
    </row>
    <row r="74" spans="2:53" ht="15">
      <c r="B74" s="198" t="s">
        <v>952</v>
      </c>
      <c r="C74" s="13" t="s">
        <v>101</v>
      </c>
      <c r="D74" s="178">
        <v>181</v>
      </c>
      <c r="E74" s="281">
        <v>8.383233532934131</v>
      </c>
      <c r="F74" s="277">
        <v>156</v>
      </c>
      <c r="G74" s="281">
        <v>1.2987012987012987</v>
      </c>
      <c r="H74" s="277">
        <v>136</v>
      </c>
      <c r="I74" s="281">
        <v>-21.38728323699422</v>
      </c>
      <c r="J74" s="277">
        <v>592</v>
      </c>
      <c r="K74" s="281">
        <v>18.637274549098194</v>
      </c>
      <c r="L74" s="336">
        <v>4402</v>
      </c>
      <c r="M74" s="286">
        <v>6.534365924491771</v>
      </c>
      <c r="N74" s="277">
        <v>595</v>
      </c>
      <c r="O74" s="286">
        <v>9.576427255985267</v>
      </c>
      <c r="P74" s="336">
        <v>6274</v>
      </c>
      <c r="Q74" s="281">
        <v>8.980371721382664</v>
      </c>
      <c r="R74" s="291">
        <v>34.66298342541437</v>
      </c>
      <c r="S74" s="294">
        <v>0.5509507042591559</v>
      </c>
      <c r="T74"/>
      <c r="V74"/>
      <c r="W74"/>
      <c r="X74"/>
      <c r="Y74"/>
      <c r="Z74"/>
      <c r="AA74"/>
      <c r="AD74"/>
      <c r="AE74"/>
      <c r="AF74"/>
      <c r="AG74"/>
      <c r="AH74"/>
      <c r="AI74"/>
      <c r="AJ74"/>
      <c r="AK74"/>
      <c r="AN74"/>
      <c r="AO74"/>
      <c r="AR74"/>
      <c r="AS74"/>
      <c r="AV74"/>
      <c r="AW74"/>
      <c r="AX74"/>
      <c r="AY74"/>
      <c r="AZ74"/>
      <c r="BA74"/>
    </row>
    <row r="75" spans="2:53" ht="15">
      <c r="B75" s="199" t="s">
        <v>953</v>
      </c>
      <c r="C75" s="15" t="s">
        <v>102</v>
      </c>
      <c r="D75" s="127">
        <v>392</v>
      </c>
      <c r="E75" s="280">
        <v>13.623188405797102</v>
      </c>
      <c r="F75" s="339">
        <v>1128</v>
      </c>
      <c r="G75" s="280">
        <v>4.735376044568245</v>
      </c>
      <c r="H75" s="279">
        <v>557</v>
      </c>
      <c r="I75" s="282">
        <v>13.673469387755102</v>
      </c>
      <c r="J75" s="339">
        <v>5124</v>
      </c>
      <c r="K75" s="282">
        <v>2.623673142399359</v>
      </c>
      <c r="L75" s="339">
        <v>24086</v>
      </c>
      <c r="M75" s="287">
        <v>5.961022392327658</v>
      </c>
      <c r="N75" s="339">
        <v>2943</v>
      </c>
      <c r="O75" s="287">
        <v>2.1875</v>
      </c>
      <c r="P75" s="339">
        <v>34127</v>
      </c>
      <c r="Q75" s="282">
        <v>5.135551447935921</v>
      </c>
      <c r="R75" s="290">
        <v>87.05867346938776</v>
      </c>
      <c r="S75" s="295">
        <v>-7.469986608321697</v>
      </c>
      <c r="T75"/>
      <c r="V75"/>
      <c r="W75"/>
      <c r="X75"/>
      <c r="Y75"/>
      <c r="Z75"/>
      <c r="AA75"/>
      <c r="AD75"/>
      <c r="AE75"/>
      <c r="AF75"/>
      <c r="AG75"/>
      <c r="AH75"/>
      <c r="AI75"/>
      <c r="AJ75"/>
      <c r="AK75"/>
      <c r="AN75"/>
      <c r="AO75"/>
      <c r="AR75"/>
      <c r="AS75"/>
      <c r="AV75"/>
      <c r="AW75"/>
      <c r="AX75"/>
      <c r="AY75"/>
      <c r="AZ75"/>
      <c r="BA75"/>
    </row>
    <row r="76" spans="2:53" ht="15" customHeight="1">
      <c r="B76" s="198" t="s">
        <v>954</v>
      </c>
      <c r="C76" s="13" t="s">
        <v>103</v>
      </c>
      <c r="D76" s="178">
        <v>247</v>
      </c>
      <c r="E76" s="281">
        <v>3.3472803347280333</v>
      </c>
      <c r="F76" s="277">
        <v>353</v>
      </c>
      <c r="G76" s="281">
        <v>17.275747508305646</v>
      </c>
      <c r="H76" s="277">
        <v>341</v>
      </c>
      <c r="I76" s="281">
        <v>1.488095238095238</v>
      </c>
      <c r="J76" s="277">
        <v>781</v>
      </c>
      <c r="K76" s="281">
        <v>27.823240589198033</v>
      </c>
      <c r="L76" s="336">
        <v>6466</v>
      </c>
      <c r="M76" s="286">
        <v>7.0884398807552165</v>
      </c>
      <c r="N76" s="277">
        <v>788</v>
      </c>
      <c r="O76" s="286">
        <v>7.650273224043716</v>
      </c>
      <c r="P76" s="336">
        <v>8952</v>
      </c>
      <c r="Q76" s="281">
        <v>8.667152221412964</v>
      </c>
      <c r="R76" s="291">
        <v>36.24291497975708</v>
      </c>
      <c r="S76" s="294">
        <v>5.147568343796333</v>
      </c>
      <c r="T76"/>
      <c r="V76"/>
      <c r="W76"/>
      <c r="X76"/>
      <c r="Y76"/>
      <c r="Z76"/>
      <c r="AA76"/>
      <c r="AD76"/>
      <c r="AE76"/>
      <c r="AF76"/>
      <c r="AG76"/>
      <c r="AH76"/>
      <c r="AI76"/>
      <c r="AJ76"/>
      <c r="AK76"/>
      <c r="AN76"/>
      <c r="AO76"/>
      <c r="AR76"/>
      <c r="AS76"/>
      <c r="AV76"/>
      <c r="AW76"/>
      <c r="AX76"/>
      <c r="AY76"/>
      <c r="AZ76"/>
      <c r="BA76"/>
    </row>
    <row r="77" spans="2:53" ht="15">
      <c r="B77" s="199" t="s">
        <v>955</v>
      </c>
      <c r="C77" s="15" t="s">
        <v>104</v>
      </c>
      <c r="D77" s="127">
        <v>21</v>
      </c>
      <c r="E77" s="282">
        <v>0</v>
      </c>
      <c r="F77" s="279">
        <v>21</v>
      </c>
      <c r="G77" s="282">
        <v>-8.695652173913043</v>
      </c>
      <c r="H77" s="279">
        <v>28</v>
      </c>
      <c r="I77" s="280">
        <v>40</v>
      </c>
      <c r="J77" s="279">
        <v>93</v>
      </c>
      <c r="K77" s="282">
        <v>14.814814814814813</v>
      </c>
      <c r="L77" s="279">
        <v>456</v>
      </c>
      <c r="M77" s="287">
        <v>-9.881422924901186</v>
      </c>
      <c r="N77" s="279">
        <v>44</v>
      </c>
      <c r="O77" s="287">
        <v>-2.2222222222222223</v>
      </c>
      <c r="P77" s="279">
        <v>642</v>
      </c>
      <c r="Q77" s="282">
        <v>-4.888888888888889</v>
      </c>
      <c r="R77" s="290">
        <v>30.571428571428573</v>
      </c>
      <c r="S77" s="295">
        <v>-4.888888888888894</v>
      </c>
      <c r="T77"/>
      <c r="V77"/>
      <c r="W77"/>
      <c r="X77"/>
      <c r="Y77"/>
      <c r="Z77"/>
      <c r="AA77"/>
      <c r="AD77"/>
      <c r="AE77"/>
      <c r="AF77"/>
      <c r="AG77"/>
      <c r="AH77"/>
      <c r="AI77"/>
      <c r="AJ77"/>
      <c r="AK77"/>
      <c r="AN77"/>
      <c r="AO77"/>
      <c r="AR77"/>
      <c r="AS77"/>
      <c r="AV77"/>
      <c r="AW77"/>
      <c r="AX77"/>
      <c r="AY77"/>
      <c r="AZ77"/>
      <c r="BA77"/>
    </row>
    <row r="78" spans="2:53" ht="15" customHeight="1">
      <c r="B78" s="198" t="s">
        <v>956</v>
      </c>
      <c r="C78" s="13" t="s">
        <v>105</v>
      </c>
      <c r="D78" s="178">
        <v>220</v>
      </c>
      <c r="E78" s="281">
        <v>2.803738317757009</v>
      </c>
      <c r="F78" s="277">
        <v>239</v>
      </c>
      <c r="G78" s="281">
        <v>0</v>
      </c>
      <c r="H78" s="277">
        <v>457</v>
      </c>
      <c r="I78" s="281">
        <v>20.8994708994709</v>
      </c>
      <c r="J78" s="336">
        <v>1801</v>
      </c>
      <c r="K78" s="278">
        <v>6.947743467933491</v>
      </c>
      <c r="L78" s="336">
        <v>12593</v>
      </c>
      <c r="M78" s="286">
        <v>16.032433428545104</v>
      </c>
      <c r="N78" s="336">
        <v>1223</v>
      </c>
      <c r="O78" s="286">
        <v>4.44064901793339</v>
      </c>
      <c r="P78" s="336">
        <v>16341</v>
      </c>
      <c r="Q78" s="281">
        <v>14.05737418859496</v>
      </c>
      <c r="R78" s="291">
        <v>74.27727272727273</v>
      </c>
      <c r="S78" s="297">
        <v>10.946718528906016</v>
      </c>
      <c r="T78"/>
      <c r="V78"/>
      <c r="W78"/>
      <c r="X78"/>
      <c r="Y78"/>
      <c r="Z78"/>
      <c r="AA78"/>
      <c r="AD78"/>
      <c r="AE78"/>
      <c r="AF78"/>
      <c r="AG78"/>
      <c r="AH78"/>
      <c r="AI78"/>
      <c r="AJ78"/>
      <c r="AK78"/>
      <c r="AN78"/>
      <c r="AO78"/>
      <c r="AR78"/>
      <c r="AS78"/>
      <c r="AV78"/>
      <c r="AW78"/>
      <c r="AX78"/>
      <c r="AY78"/>
      <c r="AZ78"/>
      <c r="BA78"/>
    </row>
    <row r="79" spans="2:53" ht="15">
      <c r="B79" s="199" t="s">
        <v>957</v>
      </c>
      <c r="C79" s="15" t="s">
        <v>106</v>
      </c>
      <c r="D79" s="127">
        <v>145</v>
      </c>
      <c r="E79" s="282">
        <v>4.316546762589928</v>
      </c>
      <c r="F79" s="279">
        <v>454</v>
      </c>
      <c r="G79" s="282">
        <v>6.074766355140187</v>
      </c>
      <c r="H79" s="279">
        <v>258</v>
      </c>
      <c r="I79" s="282">
        <v>-1.9011406844106464</v>
      </c>
      <c r="J79" s="279">
        <v>416</v>
      </c>
      <c r="K79" s="282">
        <v>5.852417302798982</v>
      </c>
      <c r="L79" s="339">
        <v>4756</v>
      </c>
      <c r="M79" s="287">
        <v>3.9335664335664338</v>
      </c>
      <c r="N79" s="279">
        <v>975</v>
      </c>
      <c r="O79" s="287">
        <v>6.673960612691467</v>
      </c>
      <c r="P79" s="339">
        <v>6988</v>
      </c>
      <c r="Q79" s="282">
        <v>3.7256939290485382</v>
      </c>
      <c r="R79" s="290">
        <v>48.19310344827586</v>
      </c>
      <c r="S79" s="295">
        <v>-0.5664037507741607</v>
      </c>
      <c r="T79"/>
      <c r="V79"/>
      <c r="W79"/>
      <c r="X79"/>
      <c r="Y79"/>
      <c r="Z79"/>
      <c r="AA79"/>
      <c r="AD79"/>
      <c r="AE79"/>
      <c r="AF79"/>
      <c r="AG79"/>
      <c r="AH79"/>
      <c r="AI79"/>
      <c r="AJ79"/>
      <c r="AK79"/>
      <c r="AN79"/>
      <c r="AO79"/>
      <c r="AR79"/>
      <c r="AS79"/>
      <c r="AV79"/>
      <c r="AW79"/>
      <c r="AX79"/>
      <c r="AY79"/>
      <c r="AZ79"/>
      <c r="BA79"/>
    </row>
    <row r="80" spans="2:53" ht="15" customHeight="1">
      <c r="B80" s="198" t="s">
        <v>958</v>
      </c>
      <c r="C80" s="13" t="s">
        <v>107</v>
      </c>
      <c r="D80" s="178">
        <v>194</v>
      </c>
      <c r="E80" s="281">
        <v>27.631578947368425</v>
      </c>
      <c r="F80" s="277">
        <v>128</v>
      </c>
      <c r="G80" s="278">
        <v>3.225806451612903</v>
      </c>
      <c r="H80" s="277">
        <v>126</v>
      </c>
      <c r="I80" s="281">
        <v>-3.816793893129771</v>
      </c>
      <c r="J80" s="277">
        <v>837</v>
      </c>
      <c r="K80" s="281">
        <v>23.816568047337277</v>
      </c>
      <c r="L80" s="336">
        <v>4681</v>
      </c>
      <c r="M80" s="286">
        <v>36.03603603603604</v>
      </c>
      <c r="N80" s="277">
        <v>599</v>
      </c>
      <c r="O80" s="286">
        <v>17.913385826771652</v>
      </c>
      <c r="P80" s="336">
        <v>6371</v>
      </c>
      <c r="Q80" s="281">
        <v>30.55327868852459</v>
      </c>
      <c r="R80" s="291">
        <v>32.84020618556701</v>
      </c>
      <c r="S80" s="294">
        <v>2.2891668075038005</v>
      </c>
      <c r="T80"/>
      <c r="V80"/>
      <c r="W80"/>
      <c r="X80"/>
      <c r="Y80"/>
      <c r="Z80"/>
      <c r="AA80"/>
      <c r="AD80"/>
      <c r="AE80"/>
      <c r="AF80"/>
      <c r="AG80"/>
      <c r="AH80"/>
      <c r="AI80"/>
      <c r="AJ80"/>
      <c r="AK80"/>
      <c r="AN80"/>
      <c r="AO80"/>
      <c r="AR80"/>
      <c r="AS80"/>
      <c r="AV80"/>
      <c r="AW80"/>
      <c r="AX80"/>
      <c r="AY80"/>
      <c r="AZ80"/>
      <c r="BA80"/>
    </row>
    <row r="81" spans="2:53" ht="15">
      <c r="B81" s="199" t="s">
        <v>959</v>
      </c>
      <c r="C81" s="15" t="s">
        <v>108</v>
      </c>
      <c r="D81" s="127">
        <v>71</v>
      </c>
      <c r="E81" s="280">
        <v>1.4285714285714286</v>
      </c>
      <c r="F81" s="279">
        <v>57</v>
      </c>
      <c r="G81" s="282">
        <v>-12.307692307692308</v>
      </c>
      <c r="H81" s="279">
        <v>159</v>
      </c>
      <c r="I81" s="282">
        <v>-9.659090909090908</v>
      </c>
      <c r="J81" s="279">
        <v>255</v>
      </c>
      <c r="K81" s="282">
        <v>4.938271604938271</v>
      </c>
      <c r="L81" s="339">
        <v>1002</v>
      </c>
      <c r="M81" s="287">
        <v>-0.6937561942517344</v>
      </c>
      <c r="N81" s="279">
        <v>217</v>
      </c>
      <c r="O81" s="287">
        <v>-4.405286343612335</v>
      </c>
      <c r="P81" s="339">
        <v>1690</v>
      </c>
      <c r="Q81" s="282">
        <v>-1.9152640742890308</v>
      </c>
      <c r="R81" s="290">
        <v>23.802816901408452</v>
      </c>
      <c r="S81" s="295">
        <v>-3.2967392281722776</v>
      </c>
      <c r="T81"/>
      <c r="V81"/>
      <c r="W81"/>
      <c r="X81"/>
      <c r="Y81"/>
      <c r="Z81"/>
      <c r="AA81"/>
      <c r="AD81"/>
      <c r="AE81"/>
      <c r="AF81"/>
      <c r="AG81"/>
      <c r="AH81"/>
      <c r="AI81"/>
      <c r="AJ81"/>
      <c r="AK81"/>
      <c r="AN81"/>
      <c r="AO81"/>
      <c r="AR81"/>
      <c r="AS81"/>
      <c r="AV81"/>
      <c r="AW81"/>
      <c r="AX81"/>
      <c r="AY81"/>
      <c r="AZ81"/>
      <c r="BA81"/>
    </row>
    <row r="82" spans="2:53" ht="15">
      <c r="B82" s="198" t="s">
        <v>960</v>
      </c>
      <c r="C82" s="13" t="s">
        <v>109</v>
      </c>
      <c r="D82" s="178">
        <v>117</v>
      </c>
      <c r="E82" s="281">
        <v>-3.3057851239669422</v>
      </c>
      <c r="F82" s="277">
        <v>139</v>
      </c>
      <c r="G82" s="281">
        <v>-20.57142857142857</v>
      </c>
      <c r="H82" s="277">
        <v>117</v>
      </c>
      <c r="I82" s="281">
        <v>-24.516129032258064</v>
      </c>
      <c r="J82" s="277">
        <v>379</v>
      </c>
      <c r="K82" s="281">
        <v>-14.25339366515837</v>
      </c>
      <c r="L82" s="336">
        <v>6470</v>
      </c>
      <c r="M82" s="288">
        <v>2.454473475851148</v>
      </c>
      <c r="N82" s="277">
        <v>473</v>
      </c>
      <c r="O82" s="286">
        <v>13.701923076923078</v>
      </c>
      <c r="P82" s="336">
        <v>7578</v>
      </c>
      <c r="Q82" s="281">
        <v>0.9996001599360257</v>
      </c>
      <c r="R82" s="291">
        <v>64.76923076923077</v>
      </c>
      <c r="S82" s="294">
        <v>4.452577943181706</v>
      </c>
      <c r="T82"/>
      <c r="V82"/>
      <c r="W82"/>
      <c r="X82"/>
      <c r="Y82"/>
      <c r="Z82"/>
      <c r="AA82"/>
      <c r="AD82"/>
      <c r="AE82"/>
      <c r="AF82"/>
      <c r="AG82"/>
      <c r="AH82"/>
      <c r="AI82"/>
      <c r="AJ82"/>
      <c r="AK82"/>
      <c r="AN82"/>
      <c r="AO82"/>
      <c r="AR82"/>
      <c r="AS82"/>
      <c r="AV82"/>
      <c r="AW82"/>
      <c r="AX82"/>
      <c r="AY82"/>
      <c r="AZ82"/>
      <c r="BA82"/>
    </row>
    <row r="83" spans="2:53" ht="15" customHeight="1">
      <c r="B83" s="199" t="s">
        <v>961</v>
      </c>
      <c r="C83" s="15" t="s">
        <v>110</v>
      </c>
      <c r="D83" s="127">
        <v>43</v>
      </c>
      <c r="E83" s="282">
        <v>-12.244897959183673</v>
      </c>
      <c r="F83" s="279">
        <v>19</v>
      </c>
      <c r="G83" s="282">
        <v>-26.923076923076923</v>
      </c>
      <c r="H83" s="279">
        <v>7</v>
      </c>
      <c r="I83" s="282">
        <v>-56.25</v>
      </c>
      <c r="J83" s="279">
        <v>83</v>
      </c>
      <c r="K83" s="282">
        <v>-19.41747572815534</v>
      </c>
      <c r="L83" s="279">
        <v>119</v>
      </c>
      <c r="M83" s="287">
        <v>-7.87037037037037</v>
      </c>
      <c r="N83" s="279">
        <v>50</v>
      </c>
      <c r="O83" s="287">
        <v>-20.634920634920633</v>
      </c>
      <c r="P83" s="279">
        <v>359</v>
      </c>
      <c r="Q83" s="282">
        <v>-15.529411764705884</v>
      </c>
      <c r="R83" s="290">
        <v>8.348837209302326</v>
      </c>
      <c r="S83" s="295">
        <v>-3.742818057455529</v>
      </c>
      <c r="T83"/>
      <c r="V83"/>
      <c r="W83"/>
      <c r="X83"/>
      <c r="Y83"/>
      <c r="Z83"/>
      <c r="AA83"/>
      <c r="AD83"/>
      <c r="AE83"/>
      <c r="AF83"/>
      <c r="AG83"/>
      <c r="AH83"/>
      <c r="AI83"/>
      <c r="AJ83"/>
      <c r="AK83"/>
      <c r="AN83"/>
      <c r="AO83"/>
      <c r="AR83"/>
      <c r="AS83"/>
      <c r="AV83"/>
      <c r="AW83"/>
      <c r="AX83"/>
      <c r="AY83"/>
      <c r="AZ83"/>
      <c r="BA83"/>
    </row>
    <row r="84" spans="2:53" ht="15">
      <c r="B84" s="198" t="s">
        <v>962</v>
      </c>
      <c r="C84" s="13" t="s">
        <v>111</v>
      </c>
      <c r="D84" s="178">
        <v>58</v>
      </c>
      <c r="E84" s="281">
        <v>34.883720930232556</v>
      </c>
      <c r="F84" s="277">
        <v>25</v>
      </c>
      <c r="G84" s="281">
        <v>-13.793103448275861</v>
      </c>
      <c r="H84" s="277">
        <v>32</v>
      </c>
      <c r="I84" s="281">
        <v>0</v>
      </c>
      <c r="J84" s="277">
        <v>116</v>
      </c>
      <c r="K84" s="281">
        <v>22.105263157894736</v>
      </c>
      <c r="L84" s="277">
        <v>607</v>
      </c>
      <c r="M84" s="286">
        <v>57.2538860103627</v>
      </c>
      <c r="N84" s="277">
        <v>70</v>
      </c>
      <c r="O84" s="288">
        <v>-1.4084507042253522</v>
      </c>
      <c r="P84" s="277">
        <v>852</v>
      </c>
      <c r="Q84" s="281">
        <v>38.53658536585366</v>
      </c>
      <c r="R84" s="291">
        <v>14.689655172413794</v>
      </c>
      <c r="S84" s="294">
        <v>2.708158116063919</v>
      </c>
      <c r="T84"/>
      <c r="V84"/>
      <c r="W84"/>
      <c r="X84"/>
      <c r="Y84"/>
      <c r="Z84"/>
      <c r="AA84"/>
      <c r="AD84"/>
      <c r="AE84"/>
      <c r="AF84"/>
      <c r="AG84"/>
      <c r="AH84"/>
      <c r="AI84"/>
      <c r="AJ84"/>
      <c r="AK84"/>
      <c r="AN84"/>
      <c r="AO84"/>
      <c r="AR84"/>
      <c r="AS84"/>
      <c r="AV84"/>
      <c r="AW84"/>
      <c r="AX84"/>
      <c r="AY84"/>
      <c r="AZ84"/>
      <c r="BA84"/>
    </row>
    <row r="85" spans="2:53" ht="15">
      <c r="B85" s="199" t="s">
        <v>963</v>
      </c>
      <c r="C85" s="15" t="s">
        <v>112</v>
      </c>
      <c r="D85" s="127">
        <v>209</v>
      </c>
      <c r="E85" s="282">
        <v>15.469613259668508</v>
      </c>
      <c r="F85" s="279">
        <v>529</v>
      </c>
      <c r="G85" s="280">
        <v>30.295566502463057</v>
      </c>
      <c r="H85" s="279">
        <v>371</v>
      </c>
      <c r="I85" s="280">
        <v>14.153846153846153</v>
      </c>
      <c r="J85" s="279">
        <v>855</v>
      </c>
      <c r="K85" s="282">
        <v>21.10481586402266</v>
      </c>
      <c r="L85" s="339">
        <v>4486</v>
      </c>
      <c r="M85" s="287">
        <v>13.025951121189216</v>
      </c>
      <c r="N85" s="279">
        <v>662</v>
      </c>
      <c r="O85" s="287">
        <v>4.251968503937007</v>
      </c>
      <c r="P85" s="339">
        <v>6903</v>
      </c>
      <c r="Q85" s="282">
        <v>14.269160734977653</v>
      </c>
      <c r="R85" s="290">
        <v>33.02870813397129</v>
      </c>
      <c r="S85" s="295">
        <v>-1.0396263491341742</v>
      </c>
      <c r="T85"/>
      <c r="V85"/>
      <c r="W85"/>
      <c r="X85"/>
      <c r="Y85"/>
      <c r="Z85"/>
      <c r="AA85"/>
      <c r="AD85"/>
      <c r="AE85"/>
      <c r="AF85"/>
      <c r="AG85"/>
      <c r="AH85"/>
      <c r="AI85"/>
      <c r="AJ85"/>
      <c r="AK85"/>
      <c r="AN85"/>
      <c r="AO85"/>
      <c r="AR85"/>
      <c r="AS85"/>
      <c r="AV85"/>
      <c r="AW85"/>
      <c r="AX85"/>
      <c r="AY85"/>
      <c r="AZ85"/>
      <c r="BA85"/>
    </row>
    <row r="86" spans="2:53" ht="15">
      <c r="B86" s="198" t="s">
        <v>964</v>
      </c>
      <c r="C86" s="13" t="s">
        <v>113</v>
      </c>
      <c r="D86" s="178">
        <v>166</v>
      </c>
      <c r="E86" s="281">
        <v>11.409395973154362</v>
      </c>
      <c r="F86" s="277">
        <v>268</v>
      </c>
      <c r="G86" s="281">
        <v>-6.620209059233449</v>
      </c>
      <c r="H86" s="277">
        <v>184</v>
      </c>
      <c r="I86" s="281">
        <v>-2.127659574468085</v>
      </c>
      <c r="J86" s="277">
        <v>627</v>
      </c>
      <c r="K86" s="281">
        <v>-0.6339144215530903</v>
      </c>
      <c r="L86" s="336">
        <v>7951</v>
      </c>
      <c r="M86" s="286">
        <v>11.985915492957746</v>
      </c>
      <c r="N86" s="277">
        <v>885</v>
      </c>
      <c r="O86" s="286">
        <v>20.408163265306122</v>
      </c>
      <c r="P86" s="336">
        <v>10215</v>
      </c>
      <c r="Q86" s="281">
        <v>10.016155088852988</v>
      </c>
      <c r="R86" s="291">
        <v>61.536144578313255</v>
      </c>
      <c r="S86" s="294">
        <v>-1.2505595889211123</v>
      </c>
      <c r="T86"/>
      <c r="V86"/>
      <c r="W86"/>
      <c r="X86"/>
      <c r="Y86"/>
      <c r="Z86"/>
      <c r="AA86"/>
      <c r="AD86"/>
      <c r="AE86"/>
      <c r="AF86"/>
      <c r="AG86"/>
      <c r="AH86"/>
      <c r="AI86"/>
      <c r="AJ86"/>
      <c r="AK86"/>
      <c r="AN86"/>
      <c r="AO86"/>
      <c r="AR86"/>
      <c r="AS86"/>
      <c r="AV86"/>
      <c r="AW86"/>
      <c r="AX86"/>
      <c r="AY86"/>
      <c r="AZ86"/>
      <c r="BA86"/>
    </row>
    <row r="87" spans="2:53" ht="15" customHeight="1">
      <c r="B87" s="199" t="s">
        <v>965</v>
      </c>
      <c r="C87" s="15" t="s">
        <v>114</v>
      </c>
      <c r="D87" s="127">
        <v>65</v>
      </c>
      <c r="E87" s="282">
        <v>-4.411764705882353</v>
      </c>
      <c r="F87" s="279">
        <v>41</v>
      </c>
      <c r="G87" s="282">
        <v>0</v>
      </c>
      <c r="H87" s="279">
        <v>50</v>
      </c>
      <c r="I87" s="282">
        <v>28.205128205128204</v>
      </c>
      <c r="J87" s="279">
        <v>151</v>
      </c>
      <c r="K87" s="282">
        <v>55.670103092783506</v>
      </c>
      <c r="L87" s="279">
        <v>759</v>
      </c>
      <c r="M87" s="287">
        <v>24.835526315789476</v>
      </c>
      <c r="N87" s="279">
        <v>112</v>
      </c>
      <c r="O87" s="287">
        <v>-1.7543859649122806</v>
      </c>
      <c r="P87" s="339">
        <v>1129</v>
      </c>
      <c r="Q87" s="282">
        <v>25.027685492801773</v>
      </c>
      <c r="R87" s="290">
        <v>17.369230769230768</v>
      </c>
      <c r="S87" s="295">
        <v>30.798194054008</v>
      </c>
      <c r="T87"/>
      <c r="V87"/>
      <c r="W87"/>
      <c r="X87"/>
      <c r="Y87"/>
      <c r="Z87"/>
      <c r="AA87"/>
      <c r="AD87"/>
      <c r="AE87"/>
      <c r="AF87"/>
      <c r="AG87"/>
      <c r="AH87"/>
      <c r="AI87"/>
      <c r="AJ87"/>
      <c r="AK87"/>
      <c r="AN87"/>
      <c r="AO87"/>
      <c r="AR87"/>
      <c r="AS87"/>
      <c r="AV87"/>
      <c r="AW87"/>
      <c r="AX87"/>
      <c r="AY87"/>
      <c r="AZ87"/>
      <c r="BA87"/>
    </row>
    <row r="88" spans="2:53" ht="15">
      <c r="B88" s="198" t="s">
        <v>966</v>
      </c>
      <c r="C88" s="13" t="s">
        <v>115</v>
      </c>
      <c r="D88" s="178">
        <v>260</v>
      </c>
      <c r="E88" s="281">
        <v>7.883817427385892</v>
      </c>
      <c r="F88" s="277">
        <v>292</v>
      </c>
      <c r="G88" s="281">
        <v>7.7490774907749085</v>
      </c>
      <c r="H88" s="277">
        <v>400</v>
      </c>
      <c r="I88" s="281">
        <v>13.96011396011396</v>
      </c>
      <c r="J88" s="336">
        <v>1044</v>
      </c>
      <c r="K88" s="281">
        <v>16.90929451287794</v>
      </c>
      <c r="L88" s="336">
        <v>9112</v>
      </c>
      <c r="M88" s="286">
        <v>17.954692556634306</v>
      </c>
      <c r="N88" s="277">
        <v>863</v>
      </c>
      <c r="O88" s="286">
        <v>23.81635581061693</v>
      </c>
      <c r="P88" s="336">
        <v>12017</v>
      </c>
      <c r="Q88" s="281">
        <v>17.686808343942808</v>
      </c>
      <c r="R88" s="291">
        <v>46.21923076923077</v>
      </c>
      <c r="S88" s="294">
        <v>9.086618503423905</v>
      </c>
      <c r="T88"/>
      <c r="V88"/>
      <c r="W88"/>
      <c r="X88"/>
      <c r="Y88"/>
      <c r="Z88"/>
      <c r="AA88"/>
      <c r="AD88"/>
      <c r="AE88"/>
      <c r="AF88"/>
      <c r="AG88"/>
      <c r="AH88"/>
      <c r="AI88"/>
      <c r="AJ88"/>
      <c r="AK88"/>
      <c r="AN88"/>
      <c r="AO88"/>
      <c r="AR88"/>
      <c r="AS88"/>
      <c r="AV88"/>
      <c r="AW88"/>
      <c r="AX88"/>
      <c r="AY88"/>
      <c r="AZ88"/>
      <c r="BA88"/>
    </row>
    <row r="89" spans="2:53" ht="15.75" customHeight="1" thickBot="1">
      <c r="B89" s="242" t="s">
        <v>967</v>
      </c>
      <c r="C89" s="241" t="s">
        <v>116</v>
      </c>
      <c r="D89" s="221">
        <v>381</v>
      </c>
      <c r="E89" s="284">
        <v>5.248618784530387</v>
      </c>
      <c r="F89" s="283">
        <v>660</v>
      </c>
      <c r="G89" s="284">
        <v>-0.7518796992481203</v>
      </c>
      <c r="H89" s="283">
        <v>819</v>
      </c>
      <c r="I89" s="284">
        <v>4.464285714285714</v>
      </c>
      <c r="J89" s="340">
        <v>1769</v>
      </c>
      <c r="K89" s="284">
        <v>4.9228944246737845</v>
      </c>
      <c r="L89" s="340">
        <v>20459</v>
      </c>
      <c r="M89" s="284">
        <v>1.4479099519016214</v>
      </c>
      <c r="N89" s="340">
        <v>1947</v>
      </c>
      <c r="O89" s="284">
        <v>4.846526655896607</v>
      </c>
      <c r="P89" s="340">
        <v>25786</v>
      </c>
      <c r="Q89" s="284">
        <v>1.8686050645913166</v>
      </c>
      <c r="R89" s="292">
        <v>67.67979002624672</v>
      </c>
      <c r="S89" s="298">
        <v>-3.21145660529644</v>
      </c>
      <c r="T89"/>
      <c r="V89"/>
      <c r="W89"/>
      <c r="X89"/>
      <c r="Y89"/>
      <c r="Z89"/>
      <c r="AA89"/>
      <c r="AD89"/>
      <c r="AE89"/>
      <c r="AF89"/>
      <c r="AG89"/>
      <c r="AH89"/>
      <c r="AI89"/>
      <c r="AJ89"/>
      <c r="AK89"/>
      <c r="AN89"/>
      <c r="AO89"/>
      <c r="AR89"/>
      <c r="AS89"/>
      <c r="AV89"/>
      <c r="AW89"/>
      <c r="AX89"/>
      <c r="AY89"/>
      <c r="AZ89"/>
      <c r="BA89"/>
    </row>
    <row r="90" spans="2:53" ht="15.75" thickBot="1">
      <c r="B90" s="428" t="s">
        <v>7</v>
      </c>
      <c r="C90" s="429"/>
      <c r="D90" s="342">
        <v>68443</v>
      </c>
      <c r="E90" s="236">
        <v>6.969360464206955</v>
      </c>
      <c r="F90" s="341">
        <v>100715</v>
      </c>
      <c r="G90" s="236">
        <v>6.431432224793668</v>
      </c>
      <c r="H90" s="341">
        <v>106689</v>
      </c>
      <c r="I90" s="237">
        <v>7.879995146416438</v>
      </c>
      <c r="J90" s="342">
        <v>194631</v>
      </c>
      <c r="K90" s="236">
        <v>6.738362655201158</v>
      </c>
      <c r="L90" s="344">
        <v>1944821</v>
      </c>
      <c r="M90" s="236">
        <v>9.628091021312335</v>
      </c>
      <c r="N90" s="343">
        <v>289542</v>
      </c>
      <c r="O90" s="236">
        <v>10.484381796951912</v>
      </c>
      <c r="P90" s="343">
        <v>2663764</v>
      </c>
      <c r="Q90" s="238">
        <v>9.358121917602812</v>
      </c>
      <c r="R90" s="239">
        <v>38.92180486307078</v>
      </c>
      <c r="S90" s="240">
        <v>2.0025790753041903</v>
      </c>
      <c r="T90"/>
      <c r="V90"/>
      <c r="W90"/>
      <c r="X90"/>
      <c r="Y90"/>
      <c r="Z90"/>
      <c r="AA90"/>
      <c r="AD90"/>
      <c r="AE90"/>
      <c r="AF90"/>
      <c r="AG90"/>
      <c r="AH90"/>
      <c r="AI90"/>
      <c r="AJ90"/>
      <c r="AK90"/>
      <c r="AN90"/>
      <c r="AO90"/>
      <c r="AR90"/>
      <c r="AS90"/>
      <c r="AV90"/>
      <c r="AW90"/>
      <c r="AX90"/>
      <c r="AY90"/>
      <c r="AZ90"/>
      <c r="BA90"/>
    </row>
    <row r="91" spans="38:43" ht="15" customHeight="1">
      <c r="AL91" s="160"/>
      <c r="AM91" s="160"/>
      <c r="AP91" s="160"/>
      <c r="AQ91" s="160"/>
    </row>
    <row r="92" spans="3:19" ht="15">
      <c r="C92" s="129" t="s">
        <v>727</v>
      </c>
      <c r="D92" s="129"/>
      <c r="E92" s="129"/>
      <c r="F92" s="129"/>
      <c r="G92" s="129"/>
      <c r="H92" s="129"/>
      <c r="I92" s="129"/>
      <c r="J92" s="129"/>
      <c r="K92" s="129"/>
      <c r="L92" s="129"/>
      <c r="M92" s="129"/>
      <c r="N92" s="129"/>
      <c r="O92" s="129"/>
      <c r="P92" s="129"/>
      <c r="Q92" s="129"/>
      <c r="R92" s="129"/>
      <c r="S92" s="129"/>
    </row>
    <row r="93" spans="3:38" ht="15" customHeight="1">
      <c r="C93" s="426" t="s">
        <v>984</v>
      </c>
      <c r="D93" s="426"/>
      <c r="E93" s="426"/>
      <c r="F93" s="426"/>
      <c r="G93" s="426"/>
      <c r="H93" s="426"/>
      <c r="I93" s="426"/>
      <c r="J93" s="426"/>
      <c r="K93" s="426"/>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 right="0.7" top="0.75" bottom="0.75" header="0.3" footer="0.3"/>
  <pageSetup fitToHeight="1" fitToWidth="1" horizontalDpi="600" verticalDpi="600" orientation="portrait" paperSize="9" scale="48" r:id="rId1"/>
  <headerFooter>
    <oddFooter>&amp;L31.01.2014&amp;CTÜRKİYE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showGridLines="0" zoomScalePageLayoutView="0" workbookViewId="0" topLeftCell="A1">
      <selection activeCell="D15" sqref="D15"/>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0" t="s">
        <v>8</v>
      </c>
      <c r="C3" s="401"/>
      <c r="D3" s="401"/>
      <c r="E3" s="401"/>
    </row>
    <row r="5" spans="2:5" ht="15">
      <c r="B5" s="402" t="s">
        <v>159</v>
      </c>
      <c r="C5" s="401"/>
      <c r="D5" s="401"/>
      <c r="E5" s="401"/>
    </row>
    <row r="7" spans="2:5" ht="15">
      <c r="B7" s="435" t="s">
        <v>30</v>
      </c>
      <c r="C7" s="435"/>
      <c r="D7" s="435"/>
      <c r="E7" s="435"/>
    </row>
    <row r="8" spans="2:5" ht="25.5">
      <c r="B8" s="117" t="s">
        <v>117</v>
      </c>
      <c r="C8" s="299" t="s">
        <v>118</v>
      </c>
      <c r="D8" s="117" t="s">
        <v>119</v>
      </c>
      <c r="E8" s="299" t="s">
        <v>15</v>
      </c>
    </row>
    <row r="9" spans="2:5" ht="15">
      <c r="B9" s="169">
        <v>1</v>
      </c>
      <c r="C9" s="169" t="s">
        <v>136</v>
      </c>
      <c r="D9" s="125" t="s">
        <v>137</v>
      </c>
      <c r="E9" s="126">
        <v>45</v>
      </c>
    </row>
    <row r="10" spans="2:5" ht="15">
      <c r="B10" s="169">
        <v>2</v>
      </c>
      <c r="C10" s="169" t="s">
        <v>383</v>
      </c>
      <c r="D10" s="125" t="s">
        <v>384</v>
      </c>
      <c r="E10" s="126">
        <v>37</v>
      </c>
    </row>
    <row r="11" spans="2:5" ht="15">
      <c r="B11" s="169">
        <v>3</v>
      </c>
      <c r="C11" s="169" t="s">
        <v>385</v>
      </c>
      <c r="D11" s="125" t="s">
        <v>386</v>
      </c>
      <c r="E11" s="126">
        <v>35</v>
      </c>
    </row>
    <row r="12" spans="2:5" ht="15">
      <c r="B12" s="169">
        <v>4</v>
      </c>
      <c r="C12" s="169" t="s">
        <v>128</v>
      </c>
      <c r="D12" s="125" t="s">
        <v>129</v>
      </c>
      <c r="E12" s="126">
        <v>35</v>
      </c>
    </row>
    <row r="13" spans="2:5" ht="15">
      <c r="B13" s="169">
        <v>5</v>
      </c>
      <c r="C13" s="169" t="s">
        <v>120</v>
      </c>
      <c r="D13" s="125" t="s">
        <v>121</v>
      </c>
      <c r="E13" s="126">
        <v>33</v>
      </c>
    </row>
    <row r="14" spans="2:5" ht="15">
      <c r="B14" s="435" t="s">
        <v>31</v>
      </c>
      <c r="C14" s="435"/>
      <c r="D14" s="435"/>
      <c r="E14" s="435"/>
    </row>
    <row r="15" spans="2:5" ht="25.5">
      <c r="B15" s="117" t="s">
        <v>117</v>
      </c>
      <c r="C15" s="299" t="s">
        <v>118</v>
      </c>
      <c r="D15" s="117" t="s">
        <v>119</v>
      </c>
      <c r="E15" s="299" t="s">
        <v>15</v>
      </c>
    </row>
    <row r="16" spans="2:5" ht="25.5">
      <c r="B16" s="169">
        <v>1</v>
      </c>
      <c r="C16" s="169" t="s">
        <v>122</v>
      </c>
      <c r="D16" s="125" t="s">
        <v>123</v>
      </c>
      <c r="E16" s="126">
        <v>30</v>
      </c>
    </row>
    <row r="17" spans="2:5" ht="15">
      <c r="B17" s="169">
        <v>2</v>
      </c>
      <c r="C17" s="169" t="s">
        <v>383</v>
      </c>
      <c r="D17" s="125" t="s">
        <v>384</v>
      </c>
      <c r="E17" s="126">
        <v>16</v>
      </c>
    </row>
    <row r="18" spans="2:5" ht="15">
      <c r="B18" s="169">
        <v>3</v>
      </c>
      <c r="C18" s="169" t="s">
        <v>385</v>
      </c>
      <c r="D18" s="125" t="s">
        <v>386</v>
      </c>
      <c r="E18" s="126">
        <v>16</v>
      </c>
    </row>
    <row r="19" spans="2:5" ht="15">
      <c r="B19" s="169">
        <v>4</v>
      </c>
      <c r="C19" s="169" t="s">
        <v>128</v>
      </c>
      <c r="D19" s="125" t="s">
        <v>129</v>
      </c>
      <c r="E19" s="126">
        <v>11</v>
      </c>
    </row>
    <row r="20" spans="2:5" ht="15.75" customHeight="1">
      <c r="B20" s="169">
        <v>5</v>
      </c>
      <c r="C20" s="169" t="s">
        <v>124</v>
      </c>
      <c r="D20" s="125" t="s">
        <v>125</v>
      </c>
      <c r="E20" s="126">
        <v>10</v>
      </c>
    </row>
    <row r="21" spans="2:5" ht="15">
      <c r="B21" s="435" t="s">
        <v>33</v>
      </c>
      <c r="C21" s="435"/>
      <c r="D21" s="435"/>
      <c r="E21" s="435"/>
    </row>
    <row r="22" spans="2:5" ht="25.5">
      <c r="B22" s="117" t="s">
        <v>117</v>
      </c>
      <c r="C22" s="299" t="s">
        <v>118</v>
      </c>
      <c r="D22" s="117" t="s">
        <v>119</v>
      </c>
      <c r="E22" s="299" t="s">
        <v>15</v>
      </c>
    </row>
    <row r="23" spans="2:5" ht="25.5">
      <c r="B23" s="169">
        <v>1</v>
      </c>
      <c r="C23" s="169" t="s">
        <v>146</v>
      </c>
      <c r="D23" s="125" t="s">
        <v>147</v>
      </c>
      <c r="E23" s="126">
        <v>184</v>
      </c>
    </row>
    <row r="24" spans="2:5" ht="25.5">
      <c r="B24" s="169">
        <v>2</v>
      </c>
      <c r="C24" s="169" t="s">
        <v>387</v>
      </c>
      <c r="D24" s="125" t="s">
        <v>388</v>
      </c>
      <c r="E24" s="126">
        <v>67</v>
      </c>
    </row>
    <row r="25" spans="2:5" ht="15">
      <c r="B25" s="169">
        <v>3</v>
      </c>
      <c r="C25" s="169" t="s">
        <v>389</v>
      </c>
      <c r="D25" s="125" t="s">
        <v>390</v>
      </c>
      <c r="E25" s="126">
        <v>65</v>
      </c>
    </row>
    <row r="26" spans="2:5" ht="15">
      <c r="B26" s="169">
        <v>4</v>
      </c>
      <c r="C26" s="169" t="s">
        <v>391</v>
      </c>
      <c r="D26" s="125" t="s">
        <v>392</v>
      </c>
      <c r="E26" s="126">
        <v>45</v>
      </c>
    </row>
    <row r="27" spans="2:5" ht="15">
      <c r="B27" s="169">
        <v>5</v>
      </c>
      <c r="C27" s="169" t="s">
        <v>393</v>
      </c>
      <c r="D27" s="125" t="s">
        <v>394</v>
      </c>
      <c r="E27" s="126">
        <v>42</v>
      </c>
    </row>
    <row r="28" spans="2:5" ht="15">
      <c r="B28" s="435" t="s">
        <v>34</v>
      </c>
      <c r="C28" s="435"/>
      <c r="D28" s="435"/>
      <c r="E28" s="435"/>
    </row>
    <row r="29" spans="2:5" ht="25.5">
      <c r="B29" s="117" t="s">
        <v>117</v>
      </c>
      <c r="C29" s="299" t="s">
        <v>118</v>
      </c>
      <c r="D29" s="117" t="s">
        <v>119</v>
      </c>
      <c r="E29" s="299" t="s">
        <v>15</v>
      </c>
    </row>
    <row r="30" spans="2:5" ht="15">
      <c r="B30" s="169">
        <v>1</v>
      </c>
      <c r="C30" s="169" t="s">
        <v>126</v>
      </c>
      <c r="D30" s="125" t="s">
        <v>127</v>
      </c>
      <c r="E30" s="126">
        <v>10</v>
      </c>
    </row>
    <row r="31" spans="2:5" ht="15">
      <c r="B31" s="169">
        <v>2</v>
      </c>
      <c r="C31" s="169" t="s">
        <v>128</v>
      </c>
      <c r="D31" s="125" t="s">
        <v>129</v>
      </c>
      <c r="E31" s="126">
        <v>9</v>
      </c>
    </row>
    <row r="32" spans="2:5" ht="15">
      <c r="B32" s="169">
        <v>3</v>
      </c>
      <c r="C32" s="169" t="s">
        <v>120</v>
      </c>
      <c r="D32" s="125" t="s">
        <v>121</v>
      </c>
      <c r="E32" s="126">
        <v>9</v>
      </c>
    </row>
    <row r="33" spans="2:5" ht="25.5">
      <c r="B33" s="169">
        <v>4</v>
      </c>
      <c r="C33" s="169" t="s">
        <v>122</v>
      </c>
      <c r="D33" s="125" t="s">
        <v>123</v>
      </c>
      <c r="E33" s="126">
        <v>8</v>
      </c>
    </row>
    <row r="34" spans="2:5" ht="25.5">
      <c r="B34" s="169">
        <v>5</v>
      </c>
      <c r="C34" s="169" t="s">
        <v>395</v>
      </c>
      <c r="D34" s="125" t="s">
        <v>396</v>
      </c>
      <c r="E34" s="126">
        <v>7</v>
      </c>
    </row>
    <row r="35" spans="2:5" ht="15">
      <c r="B35" s="435" t="s">
        <v>36</v>
      </c>
      <c r="C35" s="435"/>
      <c r="D35" s="435"/>
      <c r="E35" s="435"/>
    </row>
    <row r="36" spans="2:5" ht="25.5">
      <c r="B36" s="117" t="s">
        <v>117</v>
      </c>
      <c r="C36" s="299" t="s">
        <v>118</v>
      </c>
      <c r="D36" s="117" t="s">
        <v>119</v>
      </c>
      <c r="E36" s="299" t="s">
        <v>15</v>
      </c>
    </row>
    <row r="37" spans="2:5" ht="25.5">
      <c r="B37" s="169">
        <v>1</v>
      </c>
      <c r="C37" s="169" t="s">
        <v>140</v>
      </c>
      <c r="D37" s="125" t="s">
        <v>141</v>
      </c>
      <c r="E37" s="126">
        <v>13</v>
      </c>
    </row>
    <row r="38" spans="2:5" ht="15">
      <c r="B38" s="169">
        <v>2</v>
      </c>
      <c r="C38" s="169" t="s">
        <v>397</v>
      </c>
      <c r="D38" s="125" t="s">
        <v>398</v>
      </c>
      <c r="E38" s="126">
        <v>13</v>
      </c>
    </row>
    <row r="39" spans="2:5" ht="15">
      <c r="B39" s="169">
        <v>3</v>
      </c>
      <c r="C39" s="169" t="s">
        <v>126</v>
      </c>
      <c r="D39" s="125" t="s">
        <v>127</v>
      </c>
      <c r="E39" s="126">
        <v>11</v>
      </c>
    </row>
    <row r="40" spans="2:5" ht="15">
      <c r="B40" s="169">
        <v>4</v>
      </c>
      <c r="C40" s="169" t="s">
        <v>152</v>
      </c>
      <c r="D40" s="125" t="s">
        <v>153</v>
      </c>
      <c r="E40" s="126">
        <v>11</v>
      </c>
    </row>
    <row r="41" spans="2:5" ht="38.25">
      <c r="B41" s="169">
        <v>5</v>
      </c>
      <c r="C41" s="169" t="s">
        <v>138</v>
      </c>
      <c r="D41" s="125" t="s">
        <v>139</v>
      </c>
      <c r="E41" s="126">
        <v>10</v>
      </c>
    </row>
    <row r="42" spans="2:5" ht="15">
      <c r="B42" s="435" t="s">
        <v>38</v>
      </c>
      <c r="C42" s="435"/>
      <c r="D42" s="435"/>
      <c r="E42" s="435"/>
    </row>
    <row r="43" spans="2:5" ht="25.5">
      <c r="B43" s="117" t="s">
        <v>117</v>
      </c>
      <c r="C43" s="299" t="s">
        <v>118</v>
      </c>
      <c r="D43" s="117" t="s">
        <v>119</v>
      </c>
      <c r="E43" s="299" t="s">
        <v>15</v>
      </c>
    </row>
    <row r="44" spans="2:5" ht="15">
      <c r="B44" s="169">
        <v>1</v>
      </c>
      <c r="C44" s="169" t="s">
        <v>155</v>
      </c>
      <c r="D44" s="125" t="s">
        <v>156</v>
      </c>
      <c r="E44" s="126">
        <v>185</v>
      </c>
    </row>
    <row r="45" spans="2:5" ht="38.25">
      <c r="B45" s="169">
        <v>2</v>
      </c>
      <c r="C45" s="169" t="s">
        <v>132</v>
      </c>
      <c r="D45" s="125" t="s">
        <v>133</v>
      </c>
      <c r="E45" s="126">
        <v>144</v>
      </c>
    </row>
    <row r="46" spans="2:5" ht="38.25">
      <c r="B46" s="169">
        <v>3</v>
      </c>
      <c r="C46" s="169" t="s">
        <v>138</v>
      </c>
      <c r="D46" s="125" t="s">
        <v>139</v>
      </c>
      <c r="E46" s="126">
        <v>113</v>
      </c>
    </row>
    <row r="47" spans="2:5" ht="15">
      <c r="B47" s="169">
        <v>4</v>
      </c>
      <c r="C47" s="169" t="s">
        <v>399</v>
      </c>
      <c r="D47" s="125" t="s">
        <v>400</v>
      </c>
      <c r="E47" s="126">
        <v>108</v>
      </c>
    </row>
    <row r="48" spans="2:5" ht="15">
      <c r="B48" s="169">
        <v>5</v>
      </c>
      <c r="C48" s="169" t="s">
        <v>401</v>
      </c>
      <c r="D48" s="125" t="s">
        <v>402</v>
      </c>
      <c r="E48" s="126">
        <v>105</v>
      </c>
    </row>
    <row r="49" spans="2:5" ht="15">
      <c r="B49" s="435" t="s">
        <v>40</v>
      </c>
      <c r="C49" s="435"/>
      <c r="D49" s="435"/>
      <c r="E49" s="435"/>
    </row>
    <row r="50" spans="2:5" ht="25.5">
      <c r="B50" s="117" t="s">
        <v>117</v>
      </c>
      <c r="C50" s="299" t="s">
        <v>118</v>
      </c>
      <c r="D50" s="117" t="s">
        <v>119</v>
      </c>
      <c r="E50" s="299" t="s">
        <v>15</v>
      </c>
    </row>
    <row r="51" spans="2:5" ht="15">
      <c r="B51" s="169">
        <v>1</v>
      </c>
      <c r="C51" s="169" t="s">
        <v>120</v>
      </c>
      <c r="D51" s="125" t="s">
        <v>121</v>
      </c>
      <c r="E51" s="126">
        <v>121</v>
      </c>
    </row>
    <row r="52" spans="2:5" ht="15">
      <c r="B52" s="169">
        <v>2</v>
      </c>
      <c r="C52" s="169" t="s">
        <v>403</v>
      </c>
      <c r="D52" s="125" t="s">
        <v>404</v>
      </c>
      <c r="E52" s="126">
        <v>100</v>
      </c>
    </row>
    <row r="53" spans="2:5" ht="38.25">
      <c r="B53" s="169">
        <v>3</v>
      </c>
      <c r="C53" s="169" t="s">
        <v>405</v>
      </c>
      <c r="D53" s="125" t="s">
        <v>406</v>
      </c>
      <c r="E53" s="126">
        <v>100</v>
      </c>
    </row>
    <row r="54" spans="2:5" ht="15">
      <c r="B54" s="169">
        <v>4</v>
      </c>
      <c r="C54" s="169" t="s">
        <v>150</v>
      </c>
      <c r="D54" s="125" t="s">
        <v>151</v>
      </c>
      <c r="E54" s="126">
        <v>71</v>
      </c>
    </row>
    <row r="55" spans="2:5" ht="15">
      <c r="B55" s="169">
        <v>5</v>
      </c>
      <c r="C55" s="169" t="s">
        <v>391</v>
      </c>
      <c r="D55" s="125" t="s">
        <v>392</v>
      </c>
      <c r="E55" s="126">
        <v>67</v>
      </c>
    </row>
    <row r="56" spans="2:5" ht="15">
      <c r="B56" s="435" t="s">
        <v>42</v>
      </c>
      <c r="C56" s="435"/>
      <c r="D56" s="435"/>
      <c r="E56" s="435"/>
    </row>
    <row r="57" spans="2:5" ht="25.5">
      <c r="B57" s="117" t="s">
        <v>117</v>
      </c>
      <c r="C57" s="299" t="s">
        <v>118</v>
      </c>
      <c r="D57" s="117" t="s">
        <v>119</v>
      </c>
      <c r="E57" s="299" t="s">
        <v>15</v>
      </c>
    </row>
    <row r="58" spans="2:5" ht="15">
      <c r="B58" s="169">
        <v>1</v>
      </c>
      <c r="C58" s="169" t="s">
        <v>128</v>
      </c>
      <c r="D58" s="125" t="s">
        <v>129</v>
      </c>
      <c r="E58" s="126">
        <v>16</v>
      </c>
    </row>
    <row r="59" spans="2:5" ht="15">
      <c r="B59" s="169">
        <v>2</v>
      </c>
      <c r="C59" s="169" t="s">
        <v>126</v>
      </c>
      <c r="D59" s="125" t="s">
        <v>127</v>
      </c>
      <c r="E59" s="126">
        <v>16</v>
      </c>
    </row>
    <row r="60" spans="2:5" ht="15">
      <c r="B60" s="169">
        <v>3</v>
      </c>
      <c r="C60" s="169" t="s">
        <v>120</v>
      </c>
      <c r="D60" s="125" t="s">
        <v>121</v>
      </c>
      <c r="E60" s="126">
        <v>9</v>
      </c>
    </row>
    <row r="61" spans="2:5" ht="25.5">
      <c r="B61" s="169">
        <v>4</v>
      </c>
      <c r="C61" s="169" t="s">
        <v>395</v>
      </c>
      <c r="D61" s="125" t="s">
        <v>396</v>
      </c>
      <c r="E61" s="126">
        <v>8</v>
      </c>
    </row>
    <row r="62" spans="2:5" ht="15">
      <c r="B62" s="169">
        <v>5</v>
      </c>
      <c r="C62" s="169" t="s">
        <v>407</v>
      </c>
      <c r="D62" s="125" t="s">
        <v>408</v>
      </c>
      <c r="E62" s="126">
        <v>7</v>
      </c>
    </row>
    <row r="63" spans="2:5" ht="15">
      <c r="B63" s="435" t="s">
        <v>44</v>
      </c>
      <c r="C63" s="435"/>
      <c r="D63" s="435"/>
      <c r="E63" s="435"/>
    </row>
    <row r="64" spans="2:5" ht="25.5">
      <c r="B64" s="117" t="s">
        <v>117</v>
      </c>
      <c r="C64" s="299" t="s">
        <v>118</v>
      </c>
      <c r="D64" s="117" t="s">
        <v>119</v>
      </c>
      <c r="E64" s="299" t="s">
        <v>15</v>
      </c>
    </row>
    <row r="65" spans="2:5" ht="15">
      <c r="B65" s="169">
        <v>1</v>
      </c>
      <c r="C65" s="169" t="s">
        <v>409</v>
      </c>
      <c r="D65" s="125" t="s">
        <v>410</v>
      </c>
      <c r="E65" s="126">
        <v>99</v>
      </c>
    </row>
    <row r="66" spans="2:5" ht="25.5">
      <c r="B66" s="169">
        <v>2</v>
      </c>
      <c r="C66" s="169" t="s">
        <v>411</v>
      </c>
      <c r="D66" s="125" t="s">
        <v>412</v>
      </c>
      <c r="E66" s="126">
        <v>79</v>
      </c>
    </row>
    <row r="67" spans="2:5" ht="25.5">
      <c r="B67" s="169">
        <v>3</v>
      </c>
      <c r="C67" s="169" t="s">
        <v>413</v>
      </c>
      <c r="D67" s="125" t="s">
        <v>414</v>
      </c>
      <c r="E67" s="126">
        <v>65</v>
      </c>
    </row>
    <row r="68" spans="2:5" ht="38.25">
      <c r="B68" s="169">
        <v>4</v>
      </c>
      <c r="C68" s="169" t="s">
        <v>415</v>
      </c>
      <c r="D68" s="125" t="s">
        <v>416</v>
      </c>
      <c r="E68" s="126">
        <v>45</v>
      </c>
    </row>
    <row r="69" spans="2:5" ht="15">
      <c r="B69" s="169">
        <v>5</v>
      </c>
      <c r="C69" s="169" t="s">
        <v>383</v>
      </c>
      <c r="D69" s="125" t="s">
        <v>384</v>
      </c>
      <c r="E69" s="126">
        <v>43</v>
      </c>
    </row>
    <row r="70" spans="2:5" ht="15">
      <c r="B70" s="435" t="s">
        <v>45</v>
      </c>
      <c r="C70" s="435"/>
      <c r="D70" s="435"/>
      <c r="E70" s="435"/>
    </row>
    <row r="71" spans="2:5" ht="25.5">
      <c r="B71" s="117" t="s">
        <v>117</v>
      </c>
      <c r="C71" s="299" t="s">
        <v>118</v>
      </c>
      <c r="D71" s="117" t="s">
        <v>119</v>
      </c>
      <c r="E71" s="299" t="s">
        <v>15</v>
      </c>
    </row>
    <row r="72" spans="2:5" ht="15">
      <c r="B72" s="169">
        <v>1</v>
      </c>
      <c r="C72" s="169" t="s">
        <v>409</v>
      </c>
      <c r="D72" s="125" t="s">
        <v>410</v>
      </c>
      <c r="E72" s="126">
        <v>64</v>
      </c>
    </row>
    <row r="73" spans="2:5" ht="25.5">
      <c r="B73" s="169">
        <v>2</v>
      </c>
      <c r="C73" s="169" t="s">
        <v>413</v>
      </c>
      <c r="D73" s="125" t="s">
        <v>414</v>
      </c>
      <c r="E73" s="126">
        <v>50</v>
      </c>
    </row>
    <row r="74" spans="2:5" ht="15">
      <c r="B74" s="169">
        <v>3</v>
      </c>
      <c r="C74" s="169" t="s">
        <v>417</v>
      </c>
      <c r="D74" s="125" t="s">
        <v>418</v>
      </c>
      <c r="E74" s="126">
        <v>47</v>
      </c>
    </row>
    <row r="75" spans="2:5" ht="15">
      <c r="B75" s="169">
        <v>4</v>
      </c>
      <c r="C75" s="169" t="s">
        <v>142</v>
      </c>
      <c r="D75" s="125" t="s">
        <v>143</v>
      </c>
      <c r="E75" s="126">
        <v>41</v>
      </c>
    </row>
    <row r="76" spans="2:5" ht="38.25">
      <c r="B76" s="169">
        <v>5</v>
      </c>
      <c r="C76" s="169" t="s">
        <v>415</v>
      </c>
      <c r="D76" s="125" t="s">
        <v>416</v>
      </c>
      <c r="E76" s="126">
        <v>37</v>
      </c>
    </row>
    <row r="77" spans="2:5" ht="15">
      <c r="B77" s="435" t="s">
        <v>46</v>
      </c>
      <c r="C77" s="435"/>
      <c r="D77" s="435"/>
      <c r="E77" s="435"/>
    </row>
    <row r="78" spans="2:5" ht="25.5">
      <c r="B78" s="117" t="s">
        <v>117</v>
      </c>
      <c r="C78" s="299" t="s">
        <v>118</v>
      </c>
      <c r="D78" s="117" t="s">
        <v>119</v>
      </c>
      <c r="E78" s="299" t="s">
        <v>15</v>
      </c>
    </row>
    <row r="79" spans="2:5" ht="25.5">
      <c r="B79" s="169">
        <v>1</v>
      </c>
      <c r="C79" s="169" t="s">
        <v>146</v>
      </c>
      <c r="D79" s="125" t="s">
        <v>147</v>
      </c>
      <c r="E79" s="126">
        <v>37</v>
      </c>
    </row>
    <row r="80" spans="2:5" ht="15">
      <c r="B80" s="169">
        <v>2</v>
      </c>
      <c r="C80" s="169" t="s">
        <v>391</v>
      </c>
      <c r="D80" s="125" t="s">
        <v>392</v>
      </c>
      <c r="E80" s="126">
        <v>26</v>
      </c>
    </row>
    <row r="81" spans="2:5" ht="25.5">
      <c r="B81" s="169">
        <v>3</v>
      </c>
      <c r="C81" s="169" t="s">
        <v>419</v>
      </c>
      <c r="D81" s="125" t="s">
        <v>420</v>
      </c>
      <c r="E81" s="126">
        <v>18</v>
      </c>
    </row>
    <row r="82" spans="2:5" ht="15">
      <c r="B82" s="169">
        <v>4</v>
      </c>
      <c r="C82" s="169" t="s">
        <v>126</v>
      </c>
      <c r="D82" s="125" t="s">
        <v>127</v>
      </c>
      <c r="E82" s="126">
        <v>11</v>
      </c>
    </row>
    <row r="83" spans="2:5" ht="15">
      <c r="B83" s="169">
        <v>5</v>
      </c>
      <c r="C83" s="169" t="s">
        <v>421</v>
      </c>
      <c r="D83" s="125" t="s">
        <v>422</v>
      </c>
      <c r="E83" s="126">
        <v>7</v>
      </c>
    </row>
    <row r="84" spans="2:5" ht="15">
      <c r="B84" s="435" t="s">
        <v>47</v>
      </c>
      <c r="C84" s="435"/>
      <c r="D84" s="435"/>
      <c r="E84" s="435"/>
    </row>
    <row r="85" spans="2:5" ht="25.5">
      <c r="B85" s="117" t="s">
        <v>117</v>
      </c>
      <c r="C85" s="299" t="s">
        <v>118</v>
      </c>
      <c r="D85" s="117" t="s">
        <v>119</v>
      </c>
      <c r="E85" s="299" t="s">
        <v>15</v>
      </c>
    </row>
    <row r="86" spans="2:5" ht="15">
      <c r="B86" s="169">
        <v>1</v>
      </c>
      <c r="C86" s="169" t="s">
        <v>126</v>
      </c>
      <c r="D86" s="125" t="s">
        <v>127</v>
      </c>
      <c r="E86" s="126">
        <v>17</v>
      </c>
    </row>
    <row r="87" spans="2:5" ht="15">
      <c r="B87" s="169">
        <v>2</v>
      </c>
      <c r="C87" s="169" t="s">
        <v>128</v>
      </c>
      <c r="D87" s="125" t="s">
        <v>129</v>
      </c>
      <c r="E87" s="126">
        <v>12</v>
      </c>
    </row>
    <row r="88" spans="2:5" ht="25.5">
      <c r="B88" s="169">
        <v>3</v>
      </c>
      <c r="C88" s="169" t="s">
        <v>122</v>
      </c>
      <c r="D88" s="125" t="s">
        <v>123</v>
      </c>
      <c r="E88" s="126">
        <v>9</v>
      </c>
    </row>
    <row r="89" spans="2:5" ht="25.5">
      <c r="B89" s="169">
        <v>4</v>
      </c>
      <c r="C89" s="169" t="s">
        <v>395</v>
      </c>
      <c r="D89" s="125" t="s">
        <v>396</v>
      </c>
      <c r="E89" s="126">
        <v>8</v>
      </c>
    </row>
    <row r="90" spans="2:5" ht="15">
      <c r="B90" s="169">
        <v>5</v>
      </c>
      <c r="C90" s="169" t="s">
        <v>399</v>
      </c>
      <c r="D90" s="125" t="s">
        <v>400</v>
      </c>
      <c r="E90" s="126">
        <v>4</v>
      </c>
    </row>
    <row r="91" spans="2:5" ht="15">
      <c r="B91" s="435" t="s">
        <v>48</v>
      </c>
      <c r="C91" s="435"/>
      <c r="D91" s="435"/>
      <c r="E91" s="435"/>
    </row>
    <row r="92" spans="2:5" ht="25.5">
      <c r="B92" s="117" t="s">
        <v>117</v>
      </c>
      <c r="C92" s="299" t="s">
        <v>118</v>
      </c>
      <c r="D92" s="117" t="s">
        <v>119</v>
      </c>
      <c r="E92" s="299" t="s">
        <v>15</v>
      </c>
    </row>
    <row r="93" spans="2:5" ht="25.5">
      <c r="B93" s="169">
        <v>1</v>
      </c>
      <c r="C93" s="169" t="s">
        <v>122</v>
      </c>
      <c r="D93" s="125" t="s">
        <v>123</v>
      </c>
      <c r="E93" s="126">
        <v>8</v>
      </c>
    </row>
    <row r="94" spans="2:5" ht="15">
      <c r="B94" s="169">
        <v>2</v>
      </c>
      <c r="C94" s="169" t="s">
        <v>126</v>
      </c>
      <c r="D94" s="125" t="s">
        <v>127</v>
      </c>
      <c r="E94" s="126">
        <v>7</v>
      </c>
    </row>
    <row r="95" spans="2:5" ht="15">
      <c r="B95" s="169">
        <v>3</v>
      </c>
      <c r="C95" s="169" t="s">
        <v>128</v>
      </c>
      <c r="D95" s="125" t="s">
        <v>129</v>
      </c>
      <c r="E95" s="126">
        <v>6</v>
      </c>
    </row>
    <row r="96" spans="2:5" ht="25.5">
      <c r="B96" s="169">
        <v>4</v>
      </c>
      <c r="C96" s="169" t="s">
        <v>395</v>
      </c>
      <c r="D96" s="125" t="s">
        <v>396</v>
      </c>
      <c r="E96" s="126">
        <v>4</v>
      </c>
    </row>
    <row r="97" spans="2:5" ht="15">
      <c r="B97" s="169">
        <v>5</v>
      </c>
      <c r="C97" s="169" t="s">
        <v>423</v>
      </c>
      <c r="D97" s="125" t="s">
        <v>424</v>
      </c>
      <c r="E97" s="126">
        <v>3</v>
      </c>
    </row>
    <row r="98" spans="2:5" ht="15">
      <c r="B98" s="435" t="s">
        <v>49</v>
      </c>
      <c r="C98" s="435"/>
      <c r="D98" s="435"/>
      <c r="E98" s="435"/>
    </row>
    <row r="99" spans="2:5" ht="25.5">
      <c r="B99" s="117" t="s">
        <v>117</v>
      </c>
      <c r="C99" s="299" t="s">
        <v>118</v>
      </c>
      <c r="D99" s="117" t="s">
        <v>119</v>
      </c>
      <c r="E99" s="299" t="s">
        <v>15</v>
      </c>
    </row>
    <row r="100" spans="2:5" ht="15">
      <c r="B100" s="169">
        <v>1</v>
      </c>
      <c r="C100" s="169" t="s">
        <v>425</v>
      </c>
      <c r="D100" s="125" t="s">
        <v>426</v>
      </c>
      <c r="E100" s="126">
        <v>45</v>
      </c>
    </row>
    <row r="101" spans="2:5" ht="15">
      <c r="B101" s="169">
        <v>2</v>
      </c>
      <c r="C101" s="169" t="s">
        <v>427</v>
      </c>
      <c r="D101" s="125" t="s">
        <v>317</v>
      </c>
      <c r="E101" s="126">
        <v>17</v>
      </c>
    </row>
    <row r="102" spans="2:5" ht="15">
      <c r="B102" s="169">
        <v>3</v>
      </c>
      <c r="C102" s="169" t="s">
        <v>128</v>
      </c>
      <c r="D102" s="125" t="s">
        <v>129</v>
      </c>
      <c r="E102" s="126">
        <v>11</v>
      </c>
    </row>
    <row r="103" spans="2:5" ht="15">
      <c r="B103" s="169">
        <v>4</v>
      </c>
      <c r="C103" s="169" t="s">
        <v>126</v>
      </c>
      <c r="D103" s="125" t="s">
        <v>127</v>
      </c>
      <c r="E103" s="126">
        <v>11</v>
      </c>
    </row>
    <row r="104" spans="2:5" ht="38.25">
      <c r="B104" s="169">
        <v>5</v>
      </c>
      <c r="C104" s="169" t="s">
        <v>428</v>
      </c>
      <c r="D104" s="125" t="s">
        <v>429</v>
      </c>
      <c r="E104" s="126">
        <v>10</v>
      </c>
    </row>
    <row r="105" spans="2:5" ht="15">
      <c r="B105" s="435" t="s">
        <v>50</v>
      </c>
      <c r="C105" s="435"/>
      <c r="D105" s="435"/>
      <c r="E105" s="435"/>
    </row>
    <row r="106" spans="2:5" ht="25.5">
      <c r="B106" s="117" t="s">
        <v>117</v>
      </c>
      <c r="C106" s="299" t="s">
        <v>118</v>
      </c>
      <c r="D106" s="117" t="s">
        <v>119</v>
      </c>
      <c r="E106" s="299" t="s">
        <v>15</v>
      </c>
    </row>
    <row r="107" spans="2:5" ht="15">
      <c r="B107" s="169">
        <v>1</v>
      </c>
      <c r="C107" s="169" t="s">
        <v>391</v>
      </c>
      <c r="D107" s="125" t="s">
        <v>392</v>
      </c>
      <c r="E107" s="126">
        <v>122</v>
      </c>
    </row>
    <row r="108" spans="2:5" ht="25.5">
      <c r="B108" s="169">
        <v>2</v>
      </c>
      <c r="C108" s="169" t="s">
        <v>146</v>
      </c>
      <c r="D108" s="125" t="s">
        <v>147</v>
      </c>
      <c r="E108" s="126">
        <v>48</v>
      </c>
    </row>
    <row r="109" spans="2:5" ht="25.5">
      <c r="B109" s="169">
        <v>3</v>
      </c>
      <c r="C109" s="169" t="s">
        <v>419</v>
      </c>
      <c r="D109" s="125" t="s">
        <v>420</v>
      </c>
      <c r="E109" s="126">
        <v>22</v>
      </c>
    </row>
    <row r="110" spans="2:5" ht="15">
      <c r="B110" s="169">
        <v>4</v>
      </c>
      <c r="C110" s="169" t="s">
        <v>120</v>
      </c>
      <c r="D110" s="125" t="s">
        <v>121</v>
      </c>
      <c r="E110" s="126">
        <v>21</v>
      </c>
    </row>
    <row r="111" spans="2:5" ht="15">
      <c r="B111" s="169">
        <v>5</v>
      </c>
      <c r="C111" s="169" t="s">
        <v>393</v>
      </c>
      <c r="D111" s="125" t="s">
        <v>394</v>
      </c>
      <c r="E111" s="126">
        <v>20</v>
      </c>
    </row>
    <row r="112" spans="2:5" ht="15">
      <c r="B112" s="435" t="s">
        <v>51</v>
      </c>
      <c r="C112" s="435"/>
      <c r="D112" s="435"/>
      <c r="E112" s="435"/>
    </row>
    <row r="113" spans="2:5" ht="25.5">
      <c r="B113" s="117" t="s">
        <v>117</v>
      </c>
      <c r="C113" s="299" t="s">
        <v>118</v>
      </c>
      <c r="D113" s="117" t="s">
        <v>119</v>
      </c>
      <c r="E113" s="299" t="s">
        <v>15</v>
      </c>
    </row>
    <row r="114" spans="2:5" ht="38.25">
      <c r="B114" s="169">
        <v>1</v>
      </c>
      <c r="C114" s="169" t="s">
        <v>132</v>
      </c>
      <c r="D114" s="125" t="s">
        <v>133</v>
      </c>
      <c r="E114" s="126">
        <v>292</v>
      </c>
    </row>
    <row r="115" spans="2:5" ht="38.25">
      <c r="B115" s="169">
        <v>2</v>
      </c>
      <c r="C115" s="169" t="s">
        <v>138</v>
      </c>
      <c r="D115" s="125" t="s">
        <v>139</v>
      </c>
      <c r="E115" s="126">
        <v>283</v>
      </c>
    </row>
    <row r="116" spans="2:5" ht="38.25">
      <c r="B116" s="169">
        <v>3</v>
      </c>
      <c r="C116" s="169" t="s">
        <v>154</v>
      </c>
      <c r="D116" s="125" t="s">
        <v>289</v>
      </c>
      <c r="E116" s="126">
        <v>268</v>
      </c>
    </row>
    <row r="117" spans="2:5" ht="25.5">
      <c r="B117" s="169">
        <v>4</v>
      </c>
      <c r="C117" s="169" t="s">
        <v>430</v>
      </c>
      <c r="D117" s="125" t="s">
        <v>431</v>
      </c>
      <c r="E117" s="126">
        <v>263</v>
      </c>
    </row>
    <row r="118" spans="2:5" ht="63.75">
      <c r="B118" s="169">
        <v>5</v>
      </c>
      <c r="C118" s="169" t="s">
        <v>432</v>
      </c>
      <c r="D118" s="125" t="s">
        <v>433</v>
      </c>
      <c r="E118" s="126">
        <v>157</v>
      </c>
    </row>
    <row r="119" spans="2:5" ht="15">
      <c r="B119" s="435" t="s">
        <v>52</v>
      </c>
      <c r="C119" s="435"/>
      <c r="D119" s="435"/>
      <c r="E119" s="435"/>
    </row>
    <row r="120" spans="2:5" ht="25.5">
      <c r="B120" s="117" t="s">
        <v>117</v>
      </c>
      <c r="C120" s="299" t="s">
        <v>118</v>
      </c>
      <c r="D120" s="117" t="s">
        <v>119</v>
      </c>
      <c r="E120" s="299" t="s">
        <v>15</v>
      </c>
    </row>
    <row r="121" spans="2:5" ht="15">
      <c r="B121" s="169">
        <v>1</v>
      </c>
      <c r="C121" s="169" t="s">
        <v>142</v>
      </c>
      <c r="D121" s="125" t="s">
        <v>143</v>
      </c>
      <c r="E121" s="126">
        <v>48</v>
      </c>
    </row>
    <row r="122" spans="2:5" ht="15">
      <c r="B122" s="169">
        <v>2</v>
      </c>
      <c r="C122" s="169" t="s">
        <v>434</v>
      </c>
      <c r="D122" s="125" t="s">
        <v>435</v>
      </c>
      <c r="E122" s="126">
        <v>32</v>
      </c>
    </row>
    <row r="123" spans="2:5" ht="15">
      <c r="B123" s="169">
        <v>3</v>
      </c>
      <c r="C123" s="169" t="s">
        <v>128</v>
      </c>
      <c r="D123" s="125" t="s">
        <v>129</v>
      </c>
      <c r="E123" s="126">
        <v>28</v>
      </c>
    </row>
    <row r="124" spans="2:5" ht="15">
      <c r="B124" s="169">
        <v>4</v>
      </c>
      <c r="C124" s="169" t="s">
        <v>409</v>
      </c>
      <c r="D124" s="125" t="s">
        <v>410</v>
      </c>
      <c r="E124" s="126">
        <v>23</v>
      </c>
    </row>
    <row r="125" spans="2:5" ht="15">
      <c r="B125" s="169">
        <v>5</v>
      </c>
      <c r="C125" s="169" t="s">
        <v>126</v>
      </c>
      <c r="D125" s="125" t="s">
        <v>127</v>
      </c>
      <c r="E125" s="126">
        <v>19</v>
      </c>
    </row>
    <row r="126" spans="2:5" ht="15">
      <c r="B126" s="435" t="s">
        <v>53</v>
      </c>
      <c r="C126" s="435"/>
      <c r="D126" s="435"/>
      <c r="E126" s="435"/>
    </row>
    <row r="127" spans="2:5" ht="25.5">
      <c r="B127" s="117" t="s">
        <v>117</v>
      </c>
      <c r="C127" s="299" t="s">
        <v>118</v>
      </c>
      <c r="D127" s="117" t="s">
        <v>119</v>
      </c>
      <c r="E127" s="299" t="s">
        <v>15</v>
      </c>
    </row>
    <row r="128" spans="2:5" ht="15">
      <c r="B128" s="169">
        <v>1</v>
      </c>
      <c r="C128" s="169" t="s">
        <v>126</v>
      </c>
      <c r="D128" s="125" t="s">
        <v>127</v>
      </c>
      <c r="E128" s="126">
        <v>10</v>
      </c>
    </row>
    <row r="129" spans="2:5" ht="25.5">
      <c r="B129" s="169">
        <v>2</v>
      </c>
      <c r="C129" s="169" t="s">
        <v>140</v>
      </c>
      <c r="D129" s="125" t="s">
        <v>141</v>
      </c>
      <c r="E129" s="126">
        <v>9</v>
      </c>
    </row>
    <row r="130" spans="2:5" ht="15">
      <c r="B130" s="169">
        <v>3</v>
      </c>
      <c r="C130" s="169" t="s">
        <v>397</v>
      </c>
      <c r="D130" s="125" t="s">
        <v>398</v>
      </c>
      <c r="E130" s="126">
        <v>7</v>
      </c>
    </row>
    <row r="131" spans="2:5" ht="15">
      <c r="B131" s="169">
        <v>4</v>
      </c>
      <c r="C131" s="169" t="s">
        <v>128</v>
      </c>
      <c r="D131" s="125" t="s">
        <v>129</v>
      </c>
      <c r="E131" s="126">
        <v>7</v>
      </c>
    </row>
    <row r="132" spans="2:5" ht="25.5">
      <c r="B132" s="169">
        <v>5</v>
      </c>
      <c r="C132" s="169" t="s">
        <v>395</v>
      </c>
      <c r="D132" s="125" t="s">
        <v>396</v>
      </c>
      <c r="E132" s="126">
        <v>6</v>
      </c>
    </row>
    <row r="133" spans="2:5" ht="15">
      <c r="B133" s="435" t="s">
        <v>54</v>
      </c>
      <c r="C133" s="435"/>
      <c r="D133" s="435"/>
      <c r="E133" s="435"/>
    </row>
    <row r="134" spans="2:5" ht="25.5">
      <c r="B134" s="117" t="s">
        <v>117</v>
      </c>
      <c r="C134" s="299" t="s">
        <v>118</v>
      </c>
      <c r="D134" s="117" t="s">
        <v>119</v>
      </c>
      <c r="E134" s="299" t="s">
        <v>15</v>
      </c>
    </row>
    <row r="135" spans="2:5" ht="25.5">
      <c r="B135" s="169">
        <v>1</v>
      </c>
      <c r="C135" s="169" t="s">
        <v>436</v>
      </c>
      <c r="D135" s="125" t="s">
        <v>437</v>
      </c>
      <c r="E135" s="126">
        <v>29</v>
      </c>
    </row>
    <row r="136" spans="2:5" ht="15">
      <c r="B136" s="169">
        <v>2</v>
      </c>
      <c r="C136" s="169" t="s">
        <v>389</v>
      </c>
      <c r="D136" s="125" t="s">
        <v>390</v>
      </c>
      <c r="E136" s="126">
        <v>21</v>
      </c>
    </row>
    <row r="137" spans="2:5" ht="25.5">
      <c r="B137" s="169">
        <v>3</v>
      </c>
      <c r="C137" s="169" t="s">
        <v>438</v>
      </c>
      <c r="D137" s="125" t="s">
        <v>439</v>
      </c>
      <c r="E137" s="126">
        <v>21</v>
      </c>
    </row>
    <row r="138" spans="2:5" ht="15">
      <c r="B138" s="169">
        <v>4</v>
      </c>
      <c r="C138" s="169" t="s">
        <v>397</v>
      </c>
      <c r="D138" s="125" t="s">
        <v>398</v>
      </c>
      <c r="E138" s="126">
        <v>19</v>
      </c>
    </row>
    <row r="139" spans="2:5" ht="15">
      <c r="B139" s="169">
        <v>5</v>
      </c>
      <c r="C139" s="169" t="s">
        <v>128</v>
      </c>
      <c r="D139" s="125" t="s">
        <v>129</v>
      </c>
      <c r="E139" s="126">
        <v>18</v>
      </c>
    </row>
    <row r="140" spans="2:5" ht="15">
      <c r="B140" s="435" t="s">
        <v>55</v>
      </c>
      <c r="C140" s="435"/>
      <c r="D140" s="435"/>
      <c r="E140" s="435"/>
    </row>
    <row r="141" spans="2:5" ht="25.5">
      <c r="B141" s="117" t="s">
        <v>117</v>
      </c>
      <c r="C141" s="299" t="s">
        <v>118</v>
      </c>
      <c r="D141" s="117" t="s">
        <v>119</v>
      </c>
      <c r="E141" s="299" t="s">
        <v>15</v>
      </c>
    </row>
    <row r="142" spans="2:5" ht="25.5">
      <c r="B142" s="169">
        <v>1</v>
      </c>
      <c r="C142" s="169" t="s">
        <v>440</v>
      </c>
      <c r="D142" s="125" t="s">
        <v>441</v>
      </c>
      <c r="E142" s="126">
        <v>185</v>
      </c>
    </row>
    <row r="143" spans="2:5" ht="15">
      <c r="B143" s="169">
        <v>2</v>
      </c>
      <c r="C143" s="169" t="s">
        <v>442</v>
      </c>
      <c r="D143" s="125" t="s">
        <v>443</v>
      </c>
      <c r="E143" s="126">
        <v>154</v>
      </c>
    </row>
    <row r="144" spans="2:5" ht="25.5">
      <c r="B144" s="169">
        <v>3</v>
      </c>
      <c r="C144" s="169" t="s">
        <v>444</v>
      </c>
      <c r="D144" s="125" t="s">
        <v>445</v>
      </c>
      <c r="E144" s="126">
        <v>140</v>
      </c>
    </row>
    <row r="145" spans="2:5" ht="25.5">
      <c r="B145" s="169">
        <v>4</v>
      </c>
      <c r="C145" s="169" t="s">
        <v>446</v>
      </c>
      <c r="D145" s="125" t="s">
        <v>447</v>
      </c>
      <c r="E145" s="126">
        <v>113</v>
      </c>
    </row>
    <row r="146" spans="2:5" ht="25.5">
      <c r="B146" s="169">
        <v>5</v>
      </c>
      <c r="C146" s="169" t="s">
        <v>448</v>
      </c>
      <c r="D146" s="125" t="s">
        <v>449</v>
      </c>
      <c r="E146" s="126">
        <v>101</v>
      </c>
    </row>
    <row r="147" spans="2:5" ht="15">
      <c r="B147" s="435" t="s">
        <v>56</v>
      </c>
      <c r="C147" s="435"/>
      <c r="D147" s="435"/>
      <c r="E147" s="435"/>
    </row>
    <row r="148" spans="2:5" ht="25.5">
      <c r="B148" s="117" t="s">
        <v>117</v>
      </c>
      <c r="C148" s="299" t="s">
        <v>118</v>
      </c>
      <c r="D148" s="117" t="s">
        <v>119</v>
      </c>
      <c r="E148" s="299" t="s">
        <v>15</v>
      </c>
    </row>
    <row r="149" spans="2:5" ht="15">
      <c r="B149" s="169">
        <v>1</v>
      </c>
      <c r="C149" s="169" t="s">
        <v>383</v>
      </c>
      <c r="D149" s="125" t="s">
        <v>384</v>
      </c>
      <c r="E149" s="126">
        <v>35</v>
      </c>
    </row>
    <row r="150" spans="2:5" ht="15">
      <c r="B150" s="169">
        <v>2</v>
      </c>
      <c r="C150" s="169" t="s">
        <v>385</v>
      </c>
      <c r="D150" s="125" t="s">
        <v>386</v>
      </c>
      <c r="E150" s="126">
        <v>31</v>
      </c>
    </row>
    <row r="151" spans="2:5" ht="15">
      <c r="B151" s="169">
        <v>3</v>
      </c>
      <c r="C151" s="169" t="s">
        <v>126</v>
      </c>
      <c r="D151" s="125" t="s">
        <v>127</v>
      </c>
      <c r="E151" s="126">
        <v>28</v>
      </c>
    </row>
    <row r="152" spans="2:5" ht="25.5">
      <c r="B152" s="169">
        <v>4</v>
      </c>
      <c r="C152" s="169" t="s">
        <v>122</v>
      </c>
      <c r="D152" s="125" t="s">
        <v>123</v>
      </c>
      <c r="E152" s="126">
        <v>24</v>
      </c>
    </row>
    <row r="153" spans="2:5" ht="25.5">
      <c r="B153" s="169">
        <v>5</v>
      </c>
      <c r="C153" s="169" t="s">
        <v>140</v>
      </c>
      <c r="D153" s="125" t="s">
        <v>141</v>
      </c>
      <c r="E153" s="126">
        <v>20</v>
      </c>
    </row>
    <row r="154" spans="2:5" ht="15">
      <c r="B154" s="435" t="s">
        <v>57</v>
      </c>
      <c r="C154" s="435"/>
      <c r="D154" s="435"/>
      <c r="E154" s="435"/>
    </row>
    <row r="155" spans="2:5" ht="25.5">
      <c r="B155" s="117" t="s">
        <v>117</v>
      </c>
      <c r="C155" s="299" t="s">
        <v>118</v>
      </c>
      <c r="D155" s="117" t="s">
        <v>119</v>
      </c>
      <c r="E155" s="299" t="s">
        <v>15</v>
      </c>
    </row>
    <row r="156" spans="2:5" ht="25.5">
      <c r="B156" s="169">
        <v>1</v>
      </c>
      <c r="C156" s="169" t="s">
        <v>450</v>
      </c>
      <c r="D156" s="125" t="s">
        <v>451</v>
      </c>
      <c r="E156" s="126">
        <v>39</v>
      </c>
    </row>
    <row r="157" spans="2:5" ht="15">
      <c r="B157" s="169">
        <v>2</v>
      </c>
      <c r="C157" s="169" t="s">
        <v>452</v>
      </c>
      <c r="D157" s="125" t="s">
        <v>453</v>
      </c>
      <c r="E157" s="126">
        <v>34</v>
      </c>
    </row>
    <row r="158" spans="2:5" ht="15">
      <c r="B158" s="169">
        <v>3</v>
      </c>
      <c r="C158" s="169" t="s">
        <v>454</v>
      </c>
      <c r="D158" s="125" t="s">
        <v>455</v>
      </c>
      <c r="E158" s="126">
        <v>27</v>
      </c>
    </row>
    <row r="159" spans="2:5" ht="15">
      <c r="B159" s="169">
        <v>4</v>
      </c>
      <c r="C159" s="169" t="s">
        <v>456</v>
      </c>
      <c r="D159" s="125" t="s">
        <v>457</v>
      </c>
      <c r="E159" s="126">
        <v>26</v>
      </c>
    </row>
    <row r="160" spans="2:5" ht="25.5">
      <c r="B160" s="169">
        <v>5</v>
      </c>
      <c r="C160" s="169" t="s">
        <v>140</v>
      </c>
      <c r="D160" s="125" t="s">
        <v>141</v>
      </c>
      <c r="E160" s="126">
        <v>15</v>
      </c>
    </row>
    <row r="161" spans="2:5" ht="15">
      <c r="B161" s="435" t="s">
        <v>58</v>
      </c>
      <c r="C161" s="435"/>
      <c r="D161" s="435"/>
      <c r="E161" s="435"/>
    </row>
    <row r="162" spans="2:5" ht="25.5">
      <c r="B162" s="117" t="s">
        <v>117</v>
      </c>
      <c r="C162" s="299" t="s">
        <v>118</v>
      </c>
      <c r="D162" s="117" t="s">
        <v>119</v>
      </c>
      <c r="E162" s="299" t="s">
        <v>15</v>
      </c>
    </row>
    <row r="163" spans="2:5" ht="15">
      <c r="B163" s="169">
        <v>1</v>
      </c>
      <c r="C163" s="169" t="s">
        <v>126</v>
      </c>
      <c r="D163" s="125" t="s">
        <v>127</v>
      </c>
      <c r="E163" s="126">
        <v>22</v>
      </c>
    </row>
    <row r="164" spans="2:5" ht="25.5">
      <c r="B164" s="169">
        <v>2</v>
      </c>
      <c r="C164" s="169" t="s">
        <v>146</v>
      </c>
      <c r="D164" s="125" t="s">
        <v>147</v>
      </c>
      <c r="E164" s="126">
        <v>18</v>
      </c>
    </row>
    <row r="165" spans="2:5" ht="15">
      <c r="B165" s="169">
        <v>3</v>
      </c>
      <c r="C165" s="169" t="s">
        <v>458</v>
      </c>
      <c r="D165" s="125" t="s">
        <v>459</v>
      </c>
      <c r="E165" s="126">
        <v>14</v>
      </c>
    </row>
    <row r="166" spans="2:5" ht="15">
      <c r="B166" s="169">
        <v>4</v>
      </c>
      <c r="C166" s="169" t="s">
        <v>391</v>
      </c>
      <c r="D166" s="125" t="s">
        <v>392</v>
      </c>
      <c r="E166" s="126">
        <v>13</v>
      </c>
    </row>
    <row r="167" spans="2:5" ht="25.5">
      <c r="B167" s="169">
        <v>5</v>
      </c>
      <c r="C167" s="169" t="s">
        <v>460</v>
      </c>
      <c r="D167" s="125" t="s">
        <v>461</v>
      </c>
      <c r="E167" s="126">
        <v>11</v>
      </c>
    </row>
    <row r="168" spans="2:5" ht="15">
      <c r="B168" s="435" t="s">
        <v>59</v>
      </c>
      <c r="C168" s="435"/>
      <c r="D168" s="435"/>
      <c r="E168" s="435"/>
    </row>
    <row r="169" spans="2:5" ht="25.5">
      <c r="B169" s="117" t="s">
        <v>117</v>
      </c>
      <c r="C169" s="299" t="s">
        <v>118</v>
      </c>
      <c r="D169" s="117" t="s">
        <v>119</v>
      </c>
      <c r="E169" s="299" t="s">
        <v>15</v>
      </c>
    </row>
    <row r="170" spans="2:5" ht="15">
      <c r="B170" s="169">
        <v>1</v>
      </c>
      <c r="C170" s="169" t="s">
        <v>128</v>
      </c>
      <c r="D170" s="125" t="s">
        <v>129</v>
      </c>
      <c r="E170" s="126">
        <v>14</v>
      </c>
    </row>
    <row r="171" spans="2:5" ht="15">
      <c r="B171" s="169">
        <v>2</v>
      </c>
      <c r="C171" s="169" t="s">
        <v>126</v>
      </c>
      <c r="D171" s="125" t="s">
        <v>127</v>
      </c>
      <c r="E171" s="126">
        <v>11</v>
      </c>
    </row>
    <row r="172" spans="2:5" ht="15">
      <c r="B172" s="169">
        <v>3</v>
      </c>
      <c r="C172" s="169" t="s">
        <v>462</v>
      </c>
      <c r="D172" s="125" t="s">
        <v>463</v>
      </c>
      <c r="E172" s="126">
        <v>4</v>
      </c>
    </row>
    <row r="173" spans="2:5" ht="15">
      <c r="B173" s="169">
        <v>4</v>
      </c>
      <c r="C173" s="169" t="s">
        <v>142</v>
      </c>
      <c r="D173" s="125" t="s">
        <v>143</v>
      </c>
      <c r="E173" s="126">
        <v>4</v>
      </c>
    </row>
    <row r="174" spans="2:5" ht="25.5">
      <c r="B174" s="169">
        <v>5</v>
      </c>
      <c r="C174" s="169" t="s">
        <v>395</v>
      </c>
      <c r="D174" s="125" t="s">
        <v>396</v>
      </c>
      <c r="E174" s="126">
        <v>4</v>
      </c>
    </row>
    <row r="175" spans="2:5" ht="15">
      <c r="B175" s="435" t="s">
        <v>60</v>
      </c>
      <c r="C175" s="435"/>
      <c r="D175" s="435"/>
      <c r="E175" s="435"/>
    </row>
    <row r="176" spans="2:5" ht="25.5">
      <c r="B176" s="117" t="s">
        <v>117</v>
      </c>
      <c r="C176" s="299" t="s">
        <v>118</v>
      </c>
      <c r="D176" s="117" t="s">
        <v>119</v>
      </c>
      <c r="E176" s="299" t="s">
        <v>15</v>
      </c>
    </row>
    <row r="177" spans="2:5" ht="15">
      <c r="B177" s="169">
        <v>1</v>
      </c>
      <c r="C177" s="169" t="s">
        <v>126</v>
      </c>
      <c r="D177" s="125" t="s">
        <v>127</v>
      </c>
      <c r="E177" s="126">
        <v>23</v>
      </c>
    </row>
    <row r="178" spans="2:5" ht="15">
      <c r="B178" s="169">
        <v>2</v>
      </c>
      <c r="C178" s="169" t="s">
        <v>128</v>
      </c>
      <c r="D178" s="125" t="s">
        <v>129</v>
      </c>
      <c r="E178" s="126">
        <v>21</v>
      </c>
    </row>
    <row r="179" spans="2:5" ht="15">
      <c r="B179" s="169">
        <v>3</v>
      </c>
      <c r="C179" s="169" t="s">
        <v>464</v>
      </c>
      <c r="D179" s="125" t="s">
        <v>465</v>
      </c>
      <c r="E179" s="126">
        <v>16</v>
      </c>
    </row>
    <row r="180" spans="2:5" ht="15">
      <c r="B180" s="169">
        <v>4</v>
      </c>
      <c r="C180" s="169" t="s">
        <v>130</v>
      </c>
      <c r="D180" s="125" t="s">
        <v>131</v>
      </c>
      <c r="E180" s="126">
        <v>14</v>
      </c>
    </row>
    <row r="181" spans="2:5" ht="15">
      <c r="B181" s="169">
        <v>5</v>
      </c>
      <c r="C181" s="169" t="s">
        <v>142</v>
      </c>
      <c r="D181" s="125" t="s">
        <v>143</v>
      </c>
      <c r="E181" s="126">
        <v>13</v>
      </c>
    </row>
    <row r="182" spans="2:5" ht="15">
      <c r="B182" s="435" t="s">
        <v>61</v>
      </c>
      <c r="C182" s="435"/>
      <c r="D182" s="435"/>
      <c r="E182" s="435"/>
    </row>
    <row r="183" spans="2:5" ht="25.5">
      <c r="B183" s="117" t="s">
        <v>117</v>
      </c>
      <c r="C183" s="299" t="s">
        <v>118</v>
      </c>
      <c r="D183" s="117" t="s">
        <v>119</v>
      </c>
      <c r="E183" s="299" t="s">
        <v>15</v>
      </c>
    </row>
    <row r="184" spans="2:5" ht="15">
      <c r="B184" s="169">
        <v>1</v>
      </c>
      <c r="C184" s="169" t="s">
        <v>120</v>
      </c>
      <c r="D184" s="125" t="s">
        <v>121</v>
      </c>
      <c r="E184" s="126">
        <v>39</v>
      </c>
    </row>
    <row r="185" spans="2:5" ht="15">
      <c r="B185" s="169">
        <v>2</v>
      </c>
      <c r="C185" s="169" t="s">
        <v>136</v>
      </c>
      <c r="D185" s="125" t="s">
        <v>137</v>
      </c>
      <c r="E185" s="126">
        <v>20</v>
      </c>
    </row>
    <row r="186" spans="2:5" ht="25.5">
      <c r="B186" s="169">
        <v>3</v>
      </c>
      <c r="C186" s="169" t="s">
        <v>122</v>
      </c>
      <c r="D186" s="125" t="s">
        <v>123</v>
      </c>
      <c r="E186" s="126">
        <v>20</v>
      </c>
    </row>
    <row r="187" spans="2:5" ht="15">
      <c r="B187" s="169">
        <v>4</v>
      </c>
      <c r="C187" s="169" t="s">
        <v>391</v>
      </c>
      <c r="D187" s="125" t="s">
        <v>392</v>
      </c>
      <c r="E187" s="126">
        <v>18</v>
      </c>
    </row>
    <row r="188" spans="2:5" ht="25.5">
      <c r="B188" s="169">
        <v>5</v>
      </c>
      <c r="C188" s="169" t="s">
        <v>466</v>
      </c>
      <c r="D188" s="125" t="s">
        <v>467</v>
      </c>
      <c r="E188" s="126">
        <v>17</v>
      </c>
    </row>
    <row r="189" spans="2:5" ht="15">
      <c r="B189" s="435" t="s">
        <v>62</v>
      </c>
      <c r="C189" s="435"/>
      <c r="D189" s="435"/>
      <c r="E189" s="435"/>
    </row>
    <row r="190" spans="2:5" ht="25.5">
      <c r="B190" s="117" t="s">
        <v>117</v>
      </c>
      <c r="C190" s="299" t="s">
        <v>118</v>
      </c>
      <c r="D190" s="117" t="s">
        <v>119</v>
      </c>
      <c r="E190" s="299" t="s">
        <v>15</v>
      </c>
    </row>
    <row r="191" spans="2:5" ht="15">
      <c r="B191" s="169">
        <v>1</v>
      </c>
      <c r="C191" s="169" t="s">
        <v>468</v>
      </c>
      <c r="D191" s="125" t="s">
        <v>469</v>
      </c>
      <c r="E191" s="126">
        <v>175</v>
      </c>
    </row>
    <row r="192" spans="2:5" ht="51">
      <c r="B192" s="169">
        <v>2</v>
      </c>
      <c r="C192" s="169" t="s">
        <v>470</v>
      </c>
      <c r="D192" s="125" t="s">
        <v>471</v>
      </c>
      <c r="E192" s="126">
        <v>117</v>
      </c>
    </row>
    <row r="193" spans="2:5" ht="25.5">
      <c r="B193" s="169">
        <v>3</v>
      </c>
      <c r="C193" s="169" t="s">
        <v>472</v>
      </c>
      <c r="D193" s="125" t="s">
        <v>473</v>
      </c>
      <c r="E193" s="126">
        <v>82</v>
      </c>
    </row>
    <row r="194" spans="2:5" ht="15">
      <c r="B194" s="169">
        <v>4</v>
      </c>
      <c r="C194" s="169" t="s">
        <v>474</v>
      </c>
      <c r="D194" s="125" t="s">
        <v>475</v>
      </c>
      <c r="E194" s="126">
        <v>81</v>
      </c>
    </row>
    <row r="195" spans="2:5" ht="15">
      <c r="B195" s="169">
        <v>5</v>
      </c>
      <c r="C195" s="169" t="s">
        <v>136</v>
      </c>
      <c r="D195" s="125" t="s">
        <v>137</v>
      </c>
      <c r="E195" s="126">
        <v>71</v>
      </c>
    </row>
    <row r="196" spans="2:5" ht="15">
      <c r="B196" s="435" t="s">
        <v>63</v>
      </c>
      <c r="C196" s="435"/>
      <c r="D196" s="435"/>
      <c r="E196" s="435"/>
    </row>
    <row r="197" spans="2:5" ht="25.5">
      <c r="B197" s="117" t="s">
        <v>117</v>
      </c>
      <c r="C197" s="299" t="s">
        <v>118</v>
      </c>
      <c r="D197" s="117" t="s">
        <v>119</v>
      </c>
      <c r="E197" s="299" t="s">
        <v>15</v>
      </c>
    </row>
    <row r="198" spans="2:5" ht="15">
      <c r="B198" s="169">
        <v>1</v>
      </c>
      <c r="C198" s="169" t="s">
        <v>476</v>
      </c>
      <c r="D198" s="125" t="s">
        <v>477</v>
      </c>
      <c r="E198" s="126">
        <v>33</v>
      </c>
    </row>
    <row r="199" spans="2:5" ht="25.5">
      <c r="B199" s="169">
        <v>2</v>
      </c>
      <c r="C199" s="169" t="s">
        <v>478</v>
      </c>
      <c r="D199" s="125" t="s">
        <v>479</v>
      </c>
      <c r="E199" s="126">
        <v>32</v>
      </c>
    </row>
    <row r="200" spans="2:5" ht="15">
      <c r="B200" s="169">
        <v>3</v>
      </c>
      <c r="C200" s="169" t="s">
        <v>480</v>
      </c>
      <c r="D200" s="125" t="s">
        <v>481</v>
      </c>
      <c r="E200" s="126">
        <v>21</v>
      </c>
    </row>
    <row r="201" spans="2:5" ht="15">
      <c r="B201" s="169">
        <v>4</v>
      </c>
      <c r="C201" s="169" t="s">
        <v>126</v>
      </c>
      <c r="D201" s="125" t="s">
        <v>127</v>
      </c>
      <c r="E201" s="126">
        <v>15</v>
      </c>
    </row>
    <row r="202" spans="2:5" ht="15">
      <c r="B202" s="169">
        <v>5</v>
      </c>
      <c r="C202" s="169" t="s">
        <v>128</v>
      </c>
      <c r="D202" s="125" t="s">
        <v>129</v>
      </c>
      <c r="E202" s="126">
        <v>14</v>
      </c>
    </row>
    <row r="203" spans="2:5" ht="15">
      <c r="B203" s="435" t="s">
        <v>64</v>
      </c>
      <c r="C203" s="435"/>
      <c r="D203" s="435"/>
      <c r="E203" s="435"/>
    </row>
    <row r="204" spans="2:5" ht="25.5">
      <c r="B204" s="117" t="s">
        <v>117</v>
      </c>
      <c r="C204" s="299" t="s">
        <v>118</v>
      </c>
      <c r="D204" s="117" t="s">
        <v>119</v>
      </c>
      <c r="E204" s="299" t="s">
        <v>15</v>
      </c>
    </row>
    <row r="205" spans="2:5" ht="15">
      <c r="B205" s="169">
        <v>1</v>
      </c>
      <c r="C205" s="169" t="s">
        <v>128</v>
      </c>
      <c r="D205" s="125" t="s">
        <v>129</v>
      </c>
      <c r="E205" s="126">
        <v>20</v>
      </c>
    </row>
    <row r="206" spans="2:5" ht="15">
      <c r="B206" s="169">
        <v>2</v>
      </c>
      <c r="C206" s="169" t="s">
        <v>126</v>
      </c>
      <c r="D206" s="125" t="s">
        <v>127</v>
      </c>
      <c r="E206" s="126">
        <v>19</v>
      </c>
    </row>
    <row r="207" spans="2:5" ht="25.5">
      <c r="B207" s="169">
        <v>3</v>
      </c>
      <c r="C207" s="169" t="s">
        <v>482</v>
      </c>
      <c r="D207" s="125" t="s">
        <v>483</v>
      </c>
      <c r="E207" s="126">
        <v>13</v>
      </c>
    </row>
    <row r="208" spans="2:5" ht="25.5">
      <c r="B208" s="169">
        <v>4</v>
      </c>
      <c r="C208" s="169" t="s">
        <v>484</v>
      </c>
      <c r="D208" s="125" t="s">
        <v>485</v>
      </c>
      <c r="E208" s="126">
        <v>11</v>
      </c>
    </row>
    <row r="209" spans="2:5" ht="25.5">
      <c r="B209" s="169">
        <v>5</v>
      </c>
      <c r="C209" s="169" t="s">
        <v>395</v>
      </c>
      <c r="D209" s="125" t="s">
        <v>396</v>
      </c>
      <c r="E209" s="126">
        <v>10</v>
      </c>
    </row>
    <row r="210" spans="2:5" ht="15">
      <c r="B210" s="435" t="s">
        <v>65</v>
      </c>
      <c r="C210" s="435"/>
      <c r="D210" s="435"/>
      <c r="E210" s="435"/>
    </row>
    <row r="211" spans="2:5" ht="25.5">
      <c r="B211" s="117" t="s">
        <v>117</v>
      </c>
      <c r="C211" s="299" t="s">
        <v>118</v>
      </c>
      <c r="D211" s="117" t="s">
        <v>119</v>
      </c>
      <c r="E211" s="299" t="s">
        <v>15</v>
      </c>
    </row>
    <row r="212" spans="2:5" ht="15">
      <c r="B212" s="169">
        <v>1</v>
      </c>
      <c r="C212" s="169" t="s">
        <v>130</v>
      </c>
      <c r="D212" s="125" t="s">
        <v>131</v>
      </c>
      <c r="E212" s="126">
        <v>12</v>
      </c>
    </row>
    <row r="213" spans="2:5" ht="25.5">
      <c r="B213" s="169">
        <v>2</v>
      </c>
      <c r="C213" s="169" t="s">
        <v>122</v>
      </c>
      <c r="D213" s="125" t="s">
        <v>123</v>
      </c>
      <c r="E213" s="126">
        <v>9</v>
      </c>
    </row>
    <row r="214" spans="2:5" ht="15">
      <c r="B214" s="169">
        <v>3</v>
      </c>
      <c r="C214" s="169" t="s">
        <v>126</v>
      </c>
      <c r="D214" s="125" t="s">
        <v>127</v>
      </c>
      <c r="E214" s="126">
        <v>6</v>
      </c>
    </row>
    <row r="215" spans="2:5" ht="25.5">
      <c r="B215" s="169">
        <v>4</v>
      </c>
      <c r="C215" s="169" t="s">
        <v>395</v>
      </c>
      <c r="D215" s="125" t="s">
        <v>396</v>
      </c>
      <c r="E215" s="126">
        <v>6</v>
      </c>
    </row>
    <row r="216" spans="2:5" ht="15">
      <c r="B216" s="169">
        <v>5</v>
      </c>
      <c r="C216" s="169" t="s">
        <v>486</v>
      </c>
      <c r="D216" s="125" t="s">
        <v>487</v>
      </c>
      <c r="E216" s="126">
        <v>5</v>
      </c>
    </row>
    <row r="217" spans="2:5" ht="15">
      <c r="B217" s="435" t="s">
        <v>66</v>
      </c>
      <c r="C217" s="435"/>
      <c r="D217" s="435"/>
      <c r="E217" s="435"/>
    </row>
    <row r="218" spans="2:5" ht="25.5">
      <c r="B218" s="117" t="s">
        <v>117</v>
      </c>
      <c r="C218" s="299" t="s">
        <v>118</v>
      </c>
      <c r="D218" s="117" t="s">
        <v>119</v>
      </c>
      <c r="E218" s="299" t="s">
        <v>15</v>
      </c>
    </row>
    <row r="219" spans="2:5" ht="15">
      <c r="B219" s="169">
        <v>1</v>
      </c>
      <c r="C219" s="169" t="s">
        <v>383</v>
      </c>
      <c r="D219" s="125" t="s">
        <v>384</v>
      </c>
      <c r="E219" s="126">
        <v>58</v>
      </c>
    </row>
    <row r="220" spans="2:5" ht="15">
      <c r="B220" s="169">
        <v>2</v>
      </c>
      <c r="C220" s="169" t="s">
        <v>385</v>
      </c>
      <c r="D220" s="125" t="s">
        <v>386</v>
      </c>
      <c r="E220" s="126">
        <v>48</v>
      </c>
    </row>
    <row r="221" spans="2:5" ht="15">
      <c r="B221" s="169">
        <v>3</v>
      </c>
      <c r="C221" s="169" t="s">
        <v>409</v>
      </c>
      <c r="D221" s="125" t="s">
        <v>410</v>
      </c>
      <c r="E221" s="126">
        <v>40</v>
      </c>
    </row>
    <row r="222" spans="2:5" ht="15">
      <c r="B222" s="169">
        <v>4</v>
      </c>
      <c r="C222" s="169" t="s">
        <v>488</v>
      </c>
      <c r="D222" s="125" t="s">
        <v>489</v>
      </c>
      <c r="E222" s="126">
        <v>27</v>
      </c>
    </row>
    <row r="223" spans="2:5" ht="25.5">
      <c r="B223" s="169">
        <v>5</v>
      </c>
      <c r="C223" s="169" t="s">
        <v>413</v>
      </c>
      <c r="D223" s="125" t="s">
        <v>414</v>
      </c>
      <c r="E223" s="126">
        <v>26</v>
      </c>
    </row>
    <row r="224" spans="2:5" ht="15">
      <c r="B224" s="435" t="s">
        <v>67</v>
      </c>
      <c r="C224" s="435"/>
      <c r="D224" s="435"/>
      <c r="E224" s="435"/>
    </row>
    <row r="225" spans="2:5" ht="25.5">
      <c r="B225" s="117" t="s">
        <v>117</v>
      </c>
      <c r="C225" s="299" t="s">
        <v>118</v>
      </c>
      <c r="D225" s="117" t="s">
        <v>119</v>
      </c>
      <c r="E225" s="299" t="s">
        <v>15</v>
      </c>
    </row>
    <row r="226" spans="2:5" ht="15">
      <c r="B226" s="169">
        <v>1</v>
      </c>
      <c r="C226" s="169" t="s">
        <v>391</v>
      </c>
      <c r="D226" s="125" t="s">
        <v>392</v>
      </c>
      <c r="E226" s="126">
        <v>54</v>
      </c>
    </row>
    <row r="227" spans="2:5" ht="38.25">
      <c r="B227" s="169">
        <v>2</v>
      </c>
      <c r="C227" s="169" t="s">
        <v>490</v>
      </c>
      <c r="D227" s="125" t="s">
        <v>491</v>
      </c>
      <c r="E227" s="126">
        <v>17</v>
      </c>
    </row>
    <row r="228" spans="2:5" ht="15">
      <c r="B228" s="169">
        <v>3</v>
      </c>
      <c r="C228" s="169" t="s">
        <v>492</v>
      </c>
      <c r="D228" s="125" t="s">
        <v>493</v>
      </c>
      <c r="E228" s="126">
        <v>14</v>
      </c>
    </row>
    <row r="229" spans="2:5" ht="25.5">
      <c r="B229" s="169">
        <v>4</v>
      </c>
      <c r="C229" s="169" t="s">
        <v>146</v>
      </c>
      <c r="D229" s="125" t="s">
        <v>147</v>
      </c>
      <c r="E229" s="126">
        <v>11</v>
      </c>
    </row>
    <row r="230" spans="2:5" ht="25.5">
      <c r="B230" s="169">
        <v>5</v>
      </c>
      <c r="C230" s="169" t="s">
        <v>419</v>
      </c>
      <c r="D230" s="125" t="s">
        <v>420</v>
      </c>
      <c r="E230" s="126">
        <v>10</v>
      </c>
    </row>
    <row r="231" spans="2:5" ht="15">
      <c r="B231" s="435" t="s">
        <v>68</v>
      </c>
      <c r="C231" s="435"/>
      <c r="D231" s="435"/>
      <c r="E231" s="435"/>
    </row>
    <row r="232" spans="2:5" ht="25.5">
      <c r="B232" s="117" t="s">
        <v>117</v>
      </c>
      <c r="C232" s="299" t="s">
        <v>118</v>
      </c>
      <c r="D232" s="117" t="s">
        <v>119</v>
      </c>
      <c r="E232" s="299" t="s">
        <v>15</v>
      </c>
    </row>
    <row r="233" spans="2:5" ht="15">
      <c r="B233" s="169">
        <v>1</v>
      </c>
      <c r="C233" s="169" t="s">
        <v>130</v>
      </c>
      <c r="D233" s="125" t="s">
        <v>131</v>
      </c>
      <c r="E233" s="126">
        <v>121</v>
      </c>
    </row>
    <row r="234" spans="2:5" ht="15">
      <c r="B234" s="169">
        <v>2</v>
      </c>
      <c r="C234" s="169" t="s">
        <v>488</v>
      </c>
      <c r="D234" s="125" t="s">
        <v>489</v>
      </c>
      <c r="E234" s="126">
        <v>64</v>
      </c>
    </row>
    <row r="235" spans="2:5" ht="25.5">
      <c r="B235" s="169">
        <v>3</v>
      </c>
      <c r="C235" s="169" t="s">
        <v>494</v>
      </c>
      <c r="D235" s="125" t="s">
        <v>495</v>
      </c>
      <c r="E235" s="126">
        <v>46</v>
      </c>
    </row>
    <row r="236" spans="2:5" ht="15">
      <c r="B236" s="169">
        <v>4</v>
      </c>
      <c r="C236" s="169" t="s">
        <v>155</v>
      </c>
      <c r="D236" s="125" t="s">
        <v>156</v>
      </c>
      <c r="E236" s="126">
        <v>43</v>
      </c>
    </row>
    <row r="237" spans="2:5" ht="25.5">
      <c r="B237" s="169">
        <v>5</v>
      </c>
      <c r="C237" s="169" t="s">
        <v>122</v>
      </c>
      <c r="D237" s="125" t="s">
        <v>123</v>
      </c>
      <c r="E237" s="126">
        <v>37</v>
      </c>
    </row>
    <row r="238" spans="2:5" ht="15">
      <c r="B238" s="435" t="s">
        <v>69</v>
      </c>
      <c r="C238" s="435"/>
      <c r="D238" s="435"/>
      <c r="E238" s="435"/>
    </row>
    <row r="239" spans="2:5" ht="25.5">
      <c r="B239" s="117" t="s">
        <v>117</v>
      </c>
      <c r="C239" s="299" t="s">
        <v>118</v>
      </c>
      <c r="D239" s="117" t="s">
        <v>119</v>
      </c>
      <c r="E239" s="299" t="s">
        <v>15</v>
      </c>
    </row>
    <row r="240" spans="2:5" ht="25.5">
      <c r="B240" s="169">
        <v>1</v>
      </c>
      <c r="C240" s="169" t="s">
        <v>124</v>
      </c>
      <c r="D240" s="125" t="s">
        <v>125</v>
      </c>
      <c r="E240" s="126">
        <v>1086</v>
      </c>
    </row>
    <row r="241" spans="2:5" ht="25.5">
      <c r="B241" s="169">
        <v>2</v>
      </c>
      <c r="C241" s="169" t="s">
        <v>134</v>
      </c>
      <c r="D241" s="125" t="s">
        <v>135</v>
      </c>
      <c r="E241" s="126">
        <v>763</v>
      </c>
    </row>
    <row r="242" spans="2:5" ht="15">
      <c r="B242" s="169">
        <v>3</v>
      </c>
      <c r="C242" s="169" t="s">
        <v>144</v>
      </c>
      <c r="D242" s="125" t="s">
        <v>145</v>
      </c>
      <c r="E242" s="126">
        <v>700</v>
      </c>
    </row>
    <row r="243" spans="2:5" ht="51">
      <c r="B243" s="169">
        <v>4</v>
      </c>
      <c r="C243" s="169" t="s">
        <v>496</v>
      </c>
      <c r="D243" s="125" t="s">
        <v>497</v>
      </c>
      <c r="E243" s="126">
        <v>655</v>
      </c>
    </row>
    <row r="244" spans="2:5" ht="25.5">
      <c r="B244" s="169">
        <v>5</v>
      </c>
      <c r="C244" s="169" t="s">
        <v>498</v>
      </c>
      <c r="D244" s="125" t="s">
        <v>499</v>
      </c>
      <c r="E244" s="126">
        <v>602</v>
      </c>
    </row>
    <row r="245" spans="2:5" ht="15">
      <c r="B245" s="435" t="s">
        <v>70</v>
      </c>
      <c r="C245" s="435"/>
      <c r="D245" s="435"/>
      <c r="E245" s="435"/>
    </row>
    <row r="246" spans="2:5" ht="25.5">
      <c r="B246" s="117" t="s">
        <v>117</v>
      </c>
      <c r="C246" s="299" t="s">
        <v>118</v>
      </c>
      <c r="D246" s="117" t="s">
        <v>119</v>
      </c>
      <c r="E246" s="299" t="s">
        <v>15</v>
      </c>
    </row>
    <row r="247" spans="2:5" ht="15">
      <c r="B247" s="169">
        <v>1</v>
      </c>
      <c r="C247" s="169" t="s">
        <v>120</v>
      </c>
      <c r="D247" s="125" t="s">
        <v>121</v>
      </c>
      <c r="E247" s="126">
        <v>134</v>
      </c>
    </row>
    <row r="248" spans="2:5" ht="15">
      <c r="B248" s="169">
        <v>2</v>
      </c>
      <c r="C248" s="169" t="s">
        <v>130</v>
      </c>
      <c r="D248" s="125" t="s">
        <v>131</v>
      </c>
      <c r="E248" s="126">
        <v>110</v>
      </c>
    </row>
    <row r="249" spans="2:5" ht="25.5">
      <c r="B249" s="169">
        <v>3</v>
      </c>
      <c r="C249" s="169" t="s">
        <v>124</v>
      </c>
      <c r="D249" s="125" t="s">
        <v>125</v>
      </c>
      <c r="E249" s="126">
        <v>104</v>
      </c>
    </row>
    <row r="250" spans="2:5" ht="25.5">
      <c r="B250" s="169">
        <v>4</v>
      </c>
      <c r="C250" s="169" t="s">
        <v>122</v>
      </c>
      <c r="D250" s="125" t="s">
        <v>123</v>
      </c>
      <c r="E250" s="126">
        <v>95</v>
      </c>
    </row>
    <row r="251" spans="2:5" ht="15">
      <c r="B251" s="169">
        <v>5</v>
      </c>
      <c r="C251" s="169" t="s">
        <v>500</v>
      </c>
      <c r="D251" s="125" t="s">
        <v>501</v>
      </c>
      <c r="E251" s="126">
        <v>82</v>
      </c>
    </row>
    <row r="252" spans="2:5" ht="15">
      <c r="B252" s="435" t="s">
        <v>71</v>
      </c>
      <c r="C252" s="435"/>
      <c r="D252" s="435"/>
      <c r="E252" s="435"/>
    </row>
    <row r="253" spans="2:5" ht="25.5">
      <c r="B253" s="117" t="s">
        <v>117</v>
      </c>
      <c r="C253" s="299" t="s">
        <v>118</v>
      </c>
      <c r="D253" s="117" t="s">
        <v>119</v>
      </c>
      <c r="E253" s="299" t="s">
        <v>15</v>
      </c>
    </row>
    <row r="254" spans="2:5" ht="15">
      <c r="B254" s="169">
        <v>1</v>
      </c>
      <c r="C254" s="169" t="s">
        <v>502</v>
      </c>
      <c r="D254" s="125" t="s">
        <v>503</v>
      </c>
      <c r="E254" s="126">
        <v>35</v>
      </c>
    </row>
    <row r="255" spans="2:5" ht="38.25">
      <c r="B255" s="169">
        <v>2</v>
      </c>
      <c r="C255" s="169" t="s">
        <v>504</v>
      </c>
      <c r="D255" s="125" t="s">
        <v>505</v>
      </c>
      <c r="E255" s="126">
        <v>30</v>
      </c>
    </row>
    <row r="256" spans="2:5" ht="15">
      <c r="B256" s="169">
        <v>3</v>
      </c>
      <c r="C256" s="169" t="s">
        <v>506</v>
      </c>
      <c r="D256" s="125" t="s">
        <v>507</v>
      </c>
      <c r="E256" s="126">
        <v>17</v>
      </c>
    </row>
    <row r="257" spans="2:5" ht="15">
      <c r="B257" s="169">
        <v>4</v>
      </c>
      <c r="C257" s="169" t="s">
        <v>500</v>
      </c>
      <c r="D257" s="125" t="s">
        <v>501</v>
      </c>
      <c r="E257" s="126">
        <v>16</v>
      </c>
    </row>
    <row r="258" spans="2:5" ht="15">
      <c r="B258" s="169">
        <v>5</v>
      </c>
      <c r="C258" s="169" t="s">
        <v>434</v>
      </c>
      <c r="D258" s="125" t="s">
        <v>435</v>
      </c>
      <c r="E258" s="126">
        <v>12</v>
      </c>
    </row>
    <row r="259" spans="2:5" ht="15">
      <c r="B259" s="435" t="s">
        <v>72</v>
      </c>
      <c r="C259" s="435"/>
      <c r="D259" s="435"/>
      <c r="E259" s="435"/>
    </row>
    <row r="260" spans="2:5" ht="25.5">
      <c r="B260" s="117" t="s">
        <v>117</v>
      </c>
      <c r="C260" s="299" t="s">
        <v>118</v>
      </c>
      <c r="D260" s="117" t="s">
        <v>119</v>
      </c>
      <c r="E260" s="299" t="s">
        <v>15</v>
      </c>
    </row>
    <row r="261" spans="2:5" ht="15">
      <c r="B261" s="169">
        <v>1</v>
      </c>
      <c r="C261" s="169" t="s">
        <v>399</v>
      </c>
      <c r="D261" s="125" t="s">
        <v>400</v>
      </c>
      <c r="E261" s="126">
        <v>42</v>
      </c>
    </row>
    <row r="262" spans="2:5" ht="15">
      <c r="B262" s="169">
        <v>2</v>
      </c>
      <c r="C262" s="169" t="s">
        <v>126</v>
      </c>
      <c r="D262" s="125" t="s">
        <v>127</v>
      </c>
      <c r="E262" s="126">
        <v>20</v>
      </c>
    </row>
    <row r="263" spans="2:5" ht="15">
      <c r="B263" s="169">
        <v>3</v>
      </c>
      <c r="C263" s="169" t="s">
        <v>128</v>
      </c>
      <c r="D263" s="125" t="s">
        <v>129</v>
      </c>
      <c r="E263" s="126">
        <v>18</v>
      </c>
    </row>
    <row r="264" spans="2:5" ht="15">
      <c r="B264" s="169">
        <v>4</v>
      </c>
      <c r="C264" s="169" t="s">
        <v>152</v>
      </c>
      <c r="D264" s="125" t="s">
        <v>153</v>
      </c>
      <c r="E264" s="126">
        <v>16</v>
      </c>
    </row>
    <row r="265" spans="2:5" ht="25.5">
      <c r="B265" s="169">
        <v>5</v>
      </c>
      <c r="C265" s="169" t="s">
        <v>395</v>
      </c>
      <c r="D265" s="125" t="s">
        <v>396</v>
      </c>
      <c r="E265" s="126">
        <v>14</v>
      </c>
    </row>
    <row r="266" spans="2:5" ht="15">
      <c r="B266" s="435" t="s">
        <v>73</v>
      </c>
      <c r="C266" s="435"/>
      <c r="D266" s="435"/>
      <c r="E266" s="435"/>
    </row>
    <row r="267" spans="2:5" ht="25.5">
      <c r="B267" s="117" t="s">
        <v>117</v>
      </c>
      <c r="C267" s="299" t="s">
        <v>118</v>
      </c>
      <c r="D267" s="117" t="s">
        <v>119</v>
      </c>
      <c r="E267" s="299" t="s">
        <v>15</v>
      </c>
    </row>
    <row r="268" spans="2:5" ht="25.5">
      <c r="B268" s="169">
        <v>1</v>
      </c>
      <c r="C268" s="169" t="s">
        <v>508</v>
      </c>
      <c r="D268" s="125" t="s">
        <v>509</v>
      </c>
      <c r="E268" s="126">
        <v>106</v>
      </c>
    </row>
    <row r="269" spans="2:5" ht="38.25">
      <c r="B269" s="169">
        <v>2</v>
      </c>
      <c r="C269" s="169" t="s">
        <v>132</v>
      </c>
      <c r="D269" s="125" t="s">
        <v>133</v>
      </c>
      <c r="E269" s="126">
        <v>95</v>
      </c>
    </row>
    <row r="270" spans="2:5" ht="38.25">
      <c r="B270" s="169">
        <v>3</v>
      </c>
      <c r="C270" s="169" t="s">
        <v>510</v>
      </c>
      <c r="D270" s="125" t="s">
        <v>511</v>
      </c>
      <c r="E270" s="126">
        <v>90</v>
      </c>
    </row>
    <row r="271" spans="2:5" ht="25.5">
      <c r="B271" s="169">
        <v>4</v>
      </c>
      <c r="C271" s="169" t="s">
        <v>512</v>
      </c>
      <c r="D271" s="125" t="s">
        <v>513</v>
      </c>
      <c r="E271" s="126">
        <v>85</v>
      </c>
    </row>
    <row r="272" spans="2:5" ht="38.25">
      <c r="B272" s="169">
        <v>5</v>
      </c>
      <c r="C272" s="169" t="s">
        <v>138</v>
      </c>
      <c r="D272" s="125" t="s">
        <v>139</v>
      </c>
      <c r="E272" s="126">
        <v>80</v>
      </c>
    </row>
    <row r="273" spans="2:5" ht="15">
      <c r="B273" s="435" t="s">
        <v>74</v>
      </c>
      <c r="C273" s="435"/>
      <c r="D273" s="435"/>
      <c r="E273" s="435"/>
    </row>
    <row r="274" spans="2:5" ht="25.5">
      <c r="B274" s="117" t="s">
        <v>117</v>
      </c>
      <c r="C274" s="299" t="s">
        <v>118</v>
      </c>
      <c r="D274" s="117" t="s">
        <v>119</v>
      </c>
      <c r="E274" s="299" t="s">
        <v>15</v>
      </c>
    </row>
    <row r="275" spans="2:5" ht="15">
      <c r="B275" s="169">
        <v>1</v>
      </c>
      <c r="C275" s="169" t="s">
        <v>142</v>
      </c>
      <c r="D275" s="125" t="s">
        <v>143</v>
      </c>
      <c r="E275" s="126">
        <v>24</v>
      </c>
    </row>
    <row r="276" spans="2:5" ht="15">
      <c r="B276" s="169">
        <v>2</v>
      </c>
      <c r="C276" s="169" t="s">
        <v>502</v>
      </c>
      <c r="D276" s="125" t="s">
        <v>503</v>
      </c>
      <c r="E276" s="126">
        <v>17</v>
      </c>
    </row>
    <row r="277" spans="2:5" ht="15">
      <c r="B277" s="169">
        <v>3</v>
      </c>
      <c r="C277" s="169" t="s">
        <v>126</v>
      </c>
      <c r="D277" s="125" t="s">
        <v>127</v>
      </c>
      <c r="E277" s="126">
        <v>16</v>
      </c>
    </row>
    <row r="278" spans="2:5" ht="15">
      <c r="B278" s="169">
        <v>4</v>
      </c>
      <c r="C278" s="169" t="s">
        <v>397</v>
      </c>
      <c r="D278" s="125" t="s">
        <v>398</v>
      </c>
      <c r="E278" s="126">
        <v>16</v>
      </c>
    </row>
    <row r="279" spans="2:5" ht="15">
      <c r="B279" s="169">
        <v>5</v>
      </c>
      <c r="C279" s="169" t="s">
        <v>514</v>
      </c>
      <c r="D279" s="125" t="s">
        <v>515</v>
      </c>
      <c r="E279" s="126">
        <v>14</v>
      </c>
    </row>
    <row r="280" spans="2:5" ht="15">
      <c r="B280" s="435" t="s">
        <v>75</v>
      </c>
      <c r="C280" s="435"/>
      <c r="D280" s="435"/>
      <c r="E280" s="435"/>
    </row>
    <row r="281" spans="2:5" ht="25.5">
      <c r="B281" s="117" t="s">
        <v>117</v>
      </c>
      <c r="C281" s="299" t="s">
        <v>118</v>
      </c>
      <c r="D281" s="117" t="s">
        <v>119</v>
      </c>
      <c r="E281" s="299" t="s">
        <v>15</v>
      </c>
    </row>
    <row r="282" spans="2:5" ht="25.5">
      <c r="B282" s="169">
        <v>1</v>
      </c>
      <c r="C282" s="169" t="s">
        <v>140</v>
      </c>
      <c r="D282" s="125" t="s">
        <v>141</v>
      </c>
      <c r="E282" s="126">
        <v>12</v>
      </c>
    </row>
    <row r="283" spans="2:5" ht="15">
      <c r="B283" s="169">
        <v>2</v>
      </c>
      <c r="C283" s="169" t="s">
        <v>397</v>
      </c>
      <c r="D283" s="125" t="s">
        <v>398</v>
      </c>
      <c r="E283" s="126">
        <v>10</v>
      </c>
    </row>
    <row r="284" spans="2:5" ht="15">
      <c r="B284" s="169">
        <v>3</v>
      </c>
      <c r="C284" s="169" t="s">
        <v>128</v>
      </c>
      <c r="D284" s="125" t="s">
        <v>129</v>
      </c>
      <c r="E284" s="126">
        <v>7</v>
      </c>
    </row>
    <row r="285" spans="2:5" ht="15">
      <c r="B285" s="169">
        <v>4</v>
      </c>
      <c r="C285" s="169" t="s">
        <v>516</v>
      </c>
      <c r="D285" s="125" t="s">
        <v>517</v>
      </c>
      <c r="E285" s="126">
        <v>7</v>
      </c>
    </row>
    <row r="286" spans="2:5" ht="15">
      <c r="B286" s="169">
        <v>5</v>
      </c>
      <c r="C286" s="169" t="s">
        <v>126</v>
      </c>
      <c r="D286" s="125" t="s">
        <v>127</v>
      </c>
      <c r="E286" s="126">
        <v>6</v>
      </c>
    </row>
    <row r="287" spans="2:5" ht="15">
      <c r="B287" s="435" t="s">
        <v>76</v>
      </c>
      <c r="C287" s="435"/>
      <c r="D287" s="435"/>
      <c r="E287" s="435"/>
    </row>
    <row r="288" spans="2:5" ht="25.5">
      <c r="B288" s="117" t="s">
        <v>117</v>
      </c>
      <c r="C288" s="299" t="s">
        <v>118</v>
      </c>
      <c r="D288" s="117" t="s">
        <v>119</v>
      </c>
      <c r="E288" s="299" t="s">
        <v>15</v>
      </c>
    </row>
    <row r="289" spans="2:5" ht="15">
      <c r="B289" s="169">
        <v>1</v>
      </c>
      <c r="C289" s="169" t="s">
        <v>155</v>
      </c>
      <c r="D289" s="125" t="s">
        <v>156</v>
      </c>
      <c r="E289" s="126">
        <v>68</v>
      </c>
    </row>
    <row r="290" spans="2:5" ht="25.5">
      <c r="B290" s="169">
        <v>2</v>
      </c>
      <c r="C290" s="169" t="s">
        <v>122</v>
      </c>
      <c r="D290" s="125" t="s">
        <v>123</v>
      </c>
      <c r="E290" s="126">
        <v>56</v>
      </c>
    </row>
    <row r="291" spans="2:5" ht="15">
      <c r="B291" s="169">
        <v>3</v>
      </c>
      <c r="C291" s="169" t="s">
        <v>136</v>
      </c>
      <c r="D291" s="125" t="s">
        <v>137</v>
      </c>
      <c r="E291" s="126">
        <v>46</v>
      </c>
    </row>
    <row r="292" spans="2:5" ht="15">
      <c r="B292" s="169">
        <v>4</v>
      </c>
      <c r="C292" s="169" t="s">
        <v>518</v>
      </c>
      <c r="D292" s="125" t="s">
        <v>519</v>
      </c>
      <c r="E292" s="126">
        <v>45</v>
      </c>
    </row>
    <row r="293" spans="2:5" ht="38.25">
      <c r="B293" s="169">
        <v>5</v>
      </c>
      <c r="C293" s="169" t="s">
        <v>520</v>
      </c>
      <c r="D293" s="125" t="s">
        <v>521</v>
      </c>
      <c r="E293" s="126">
        <v>34</v>
      </c>
    </row>
    <row r="294" spans="2:5" ht="15">
      <c r="B294" s="435" t="s">
        <v>77</v>
      </c>
      <c r="C294" s="435"/>
      <c r="D294" s="435"/>
      <c r="E294" s="435"/>
    </row>
    <row r="295" spans="2:5" ht="25.5">
      <c r="B295" s="117" t="s">
        <v>117</v>
      </c>
      <c r="C295" s="299" t="s">
        <v>118</v>
      </c>
      <c r="D295" s="117" t="s">
        <v>119</v>
      </c>
      <c r="E295" s="299" t="s">
        <v>15</v>
      </c>
    </row>
    <row r="296" spans="2:5" ht="63.75">
      <c r="B296" s="169">
        <v>1</v>
      </c>
      <c r="C296" s="169" t="s">
        <v>432</v>
      </c>
      <c r="D296" s="125" t="s">
        <v>433</v>
      </c>
      <c r="E296" s="126">
        <v>123</v>
      </c>
    </row>
    <row r="297" spans="2:5" ht="15">
      <c r="B297" s="169">
        <v>2</v>
      </c>
      <c r="C297" s="169" t="s">
        <v>120</v>
      </c>
      <c r="D297" s="125" t="s">
        <v>121</v>
      </c>
      <c r="E297" s="126">
        <v>75</v>
      </c>
    </row>
    <row r="298" spans="2:5" ht="38.25">
      <c r="B298" s="169">
        <v>3</v>
      </c>
      <c r="C298" s="169" t="s">
        <v>522</v>
      </c>
      <c r="D298" s="125" t="s">
        <v>523</v>
      </c>
      <c r="E298" s="126">
        <v>74</v>
      </c>
    </row>
    <row r="299" spans="2:5" ht="15">
      <c r="B299" s="169">
        <v>4</v>
      </c>
      <c r="C299" s="169" t="s">
        <v>130</v>
      </c>
      <c r="D299" s="125" t="s">
        <v>131</v>
      </c>
      <c r="E299" s="126">
        <v>65</v>
      </c>
    </row>
    <row r="300" spans="2:5" ht="15">
      <c r="B300" s="169">
        <v>5</v>
      </c>
      <c r="C300" s="169" t="s">
        <v>126</v>
      </c>
      <c r="D300" s="125" t="s">
        <v>127</v>
      </c>
      <c r="E300" s="126">
        <v>61</v>
      </c>
    </row>
    <row r="301" spans="2:5" ht="15">
      <c r="B301" s="435" t="s">
        <v>78</v>
      </c>
      <c r="C301" s="435"/>
      <c r="D301" s="435"/>
      <c r="E301" s="435"/>
    </row>
    <row r="302" spans="2:5" ht="25.5">
      <c r="B302" s="117" t="s">
        <v>117</v>
      </c>
      <c r="C302" s="299" t="s">
        <v>118</v>
      </c>
      <c r="D302" s="117" t="s">
        <v>119</v>
      </c>
      <c r="E302" s="299" t="s">
        <v>15</v>
      </c>
    </row>
    <row r="303" spans="2:5" ht="15">
      <c r="B303" s="169">
        <v>1</v>
      </c>
      <c r="C303" s="169" t="s">
        <v>397</v>
      </c>
      <c r="D303" s="125" t="s">
        <v>398</v>
      </c>
      <c r="E303" s="126">
        <v>18</v>
      </c>
    </row>
    <row r="304" spans="2:5" ht="15">
      <c r="B304" s="169">
        <v>2</v>
      </c>
      <c r="C304" s="169" t="s">
        <v>120</v>
      </c>
      <c r="D304" s="125" t="s">
        <v>121</v>
      </c>
      <c r="E304" s="126">
        <v>17</v>
      </c>
    </row>
    <row r="305" spans="2:5" ht="15">
      <c r="B305" s="169">
        <v>3</v>
      </c>
      <c r="C305" s="169" t="s">
        <v>142</v>
      </c>
      <c r="D305" s="125" t="s">
        <v>143</v>
      </c>
      <c r="E305" s="126">
        <v>16</v>
      </c>
    </row>
    <row r="306" spans="2:5" ht="25.5">
      <c r="B306" s="169">
        <v>4</v>
      </c>
      <c r="C306" s="169" t="s">
        <v>140</v>
      </c>
      <c r="D306" s="125" t="s">
        <v>141</v>
      </c>
      <c r="E306" s="126">
        <v>16</v>
      </c>
    </row>
    <row r="307" spans="2:5" ht="15">
      <c r="B307" s="169">
        <v>5</v>
      </c>
      <c r="C307" s="169" t="s">
        <v>126</v>
      </c>
      <c r="D307" s="125" t="s">
        <v>127</v>
      </c>
      <c r="E307" s="126">
        <v>15</v>
      </c>
    </row>
    <row r="308" spans="2:5" ht="15">
      <c r="B308" s="435" t="s">
        <v>79</v>
      </c>
      <c r="C308" s="435"/>
      <c r="D308" s="435"/>
      <c r="E308" s="435"/>
    </row>
    <row r="309" spans="2:5" ht="25.5">
      <c r="B309" s="117" t="s">
        <v>117</v>
      </c>
      <c r="C309" s="299" t="s">
        <v>118</v>
      </c>
      <c r="D309" s="117" t="s">
        <v>119</v>
      </c>
      <c r="E309" s="299" t="s">
        <v>15</v>
      </c>
    </row>
    <row r="310" spans="2:5" ht="15">
      <c r="B310" s="169">
        <v>1</v>
      </c>
      <c r="C310" s="169" t="s">
        <v>524</v>
      </c>
      <c r="D310" s="125" t="s">
        <v>525</v>
      </c>
      <c r="E310" s="126">
        <v>96</v>
      </c>
    </row>
    <row r="311" spans="2:5" ht="25.5">
      <c r="B311" s="169">
        <v>2</v>
      </c>
      <c r="C311" s="169" t="s">
        <v>122</v>
      </c>
      <c r="D311" s="125" t="s">
        <v>123</v>
      </c>
      <c r="E311" s="126">
        <v>24</v>
      </c>
    </row>
    <row r="312" spans="2:5" ht="15">
      <c r="B312" s="169">
        <v>3</v>
      </c>
      <c r="C312" s="169" t="s">
        <v>152</v>
      </c>
      <c r="D312" s="125" t="s">
        <v>153</v>
      </c>
      <c r="E312" s="126">
        <v>21</v>
      </c>
    </row>
    <row r="313" spans="2:5" ht="15">
      <c r="B313" s="169">
        <v>4</v>
      </c>
      <c r="C313" s="169" t="s">
        <v>126</v>
      </c>
      <c r="D313" s="125" t="s">
        <v>127</v>
      </c>
      <c r="E313" s="126">
        <v>20</v>
      </c>
    </row>
    <row r="314" spans="2:5" ht="25.5">
      <c r="B314" s="169">
        <v>5</v>
      </c>
      <c r="C314" s="169" t="s">
        <v>526</v>
      </c>
      <c r="D314" s="125" t="s">
        <v>527</v>
      </c>
      <c r="E314" s="126">
        <v>19</v>
      </c>
    </row>
    <row r="315" spans="2:5" ht="15">
      <c r="B315" s="435" t="s">
        <v>80</v>
      </c>
      <c r="C315" s="435"/>
      <c r="D315" s="435"/>
      <c r="E315" s="435"/>
    </row>
    <row r="316" spans="2:5" ht="25.5">
      <c r="B316" s="117" t="s">
        <v>117</v>
      </c>
      <c r="C316" s="299" t="s">
        <v>118</v>
      </c>
      <c r="D316" s="117" t="s">
        <v>119</v>
      </c>
      <c r="E316" s="299" t="s">
        <v>15</v>
      </c>
    </row>
    <row r="317" spans="2:5" ht="15">
      <c r="B317" s="169">
        <v>1</v>
      </c>
      <c r="C317" s="169" t="s">
        <v>417</v>
      </c>
      <c r="D317" s="125" t="s">
        <v>418</v>
      </c>
      <c r="E317" s="126">
        <v>73</v>
      </c>
    </row>
    <row r="318" spans="2:5" ht="15">
      <c r="B318" s="169">
        <v>2</v>
      </c>
      <c r="C318" s="169" t="s">
        <v>130</v>
      </c>
      <c r="D318" s="125" t="s">
        <v>131</v>
      </c>
      <c r="E318" s="126">
        <v>63</v>
      </c>
    </row>
    <row r="319" spans="2:5" ht="25.5">
      <c r="B319" s="169">
        <v>3</v>
      </c>
      <c r="C319" s="169" t="s">
        <v>528</v>
      </c>
      <c r="D319" s="125" t="s">
        <v>529</v>
      </c>
      <c r="E319" s="126">
        <v>53</v>
      </c>
    </row>
    <row r="320" spans="2:5" ht="15">
      <c r="B320" s="169">
        <v>4</v>
      </c>
      <c r="C320" s="169" t="s">
        <v>409</v>
      </c>
      <c r="D320" s="125" t="s">
        <v>410</v>
      </c>
      <c r="E320" s="126">
        <v>46</v>
      </c>
    </row>
    <row r="321" spans="2:5" ht="15">
      <c r="B321" s="169">
        <v>5</v>
      </c>
      <c r="C321" s="169" t="s">
        <v>120</v>
      </c>
      <c r="D321" s="125" t="s">
        <v>121</v>
      </c>
      <c r="E321" s="126">
        <v>40</v>
      </c>
    </row>
    <row r="322" spans="2:5" ht="15">
      <c r="B322" s="435" t="s">
        <v>81</v>
      </c>
      <c r="C322" s="435"/>
      <c r="D322" s="435"/>
      <c r="E322" s="435"/>
    </row>
    <row r="323" spans="2:5" ht="25.5">
      <c r="B323" s="117" t="s">
        <v>117</v>
      </c>
      <c r="C323" s="299" t="s">
        <v>118</v>
      </c>
      <c r="D323" s="117" t="s">
        <v>119</v>
      </c>
      <c r="E323" s="299" t="s">
        <v>15</v>
      </c>
    </row>
    <row r="324" spans="2:5" ht="25.5">
      <c r="B324" s="169">
        <v>1</v>
      </c>
      <c r="C324" s="169" t="s">
        <v>530</v>
      </c>
      <c r="D324" s="125" t="s">
        <v>531</v>
      </c>
      <c r="E324" s="126">
        <v>73</v>
      </c>
    </row>
    <row r="325" spans="2:5" ht="15">
      <c r="B325" s="169">
        <v>2</v>
      </c>
      <c r="C325" s="169" t="s">
        <v>148</v>
      </c>
      <c r="D325" s="125" t="s">
        <v>149</v>
      </c>
      <c r="E325" s="126">
        <v>65</v>
      </c>
    </row>
    <row r="326" spans="2:5" ht="25.5">
      <c r="B326" s="169">
        <v>3</v>
      </c>
      <c r="C326" s="169" t="s">
        <v>532</v>
      </c>
      <c r="D326" s="125" t="s">
        <v>533</v>
      </c>
      <c r="E326" s="126">
        <v>44</v>
      </c>
    </row>
    <row r="327" spans="2:5" ht="15">
      <c r="B327" s="169">
        <v>4</v>
      </c>
      <c r="C327" s="169" t="s">
        <v>385</v>
      </c>
      <c r="D327" s="125" t="s">
        <v>386</v>
      </c>
      <c r="E327" s="126">
        <v>28</v>
      </c>
    </row>
    <row r="328" spans="2:5" ht="15">
      <c r="B328" s="169">
        <v>5</v>
      </c>
      <c r="C328" s="169" t="s">
        <v>383</v>
      </c>
      <c r="D328" s="125" t="s">
        <v>384</v>
      </c>
      <c r="E328" s="126">
        <v>27</v>
      </c>
    </row>
    <row r="329" spans="2:5" ht="15">
      <c r="B329" s="435" t="s">
        <v>82</v>
      </c>
      <c r="C329" s="435"/>
      <c r="D329" s="435"/>
      <c r="E329" s="435"/>
    </row>
    <row r="330" spans="2:5" ht="25.5">
      <c r="B330" s="117" t="s">
        <v>117</v>
      </c>
      <c r="C330" s="299" t="s">
        <v>118</v>
      </c>
      <c r="D330" s="117" t="s">
        <v>119</v>
      </c>
      <c r="E330" s="299" t="s">
        <v>15</v>
      </c>
    </row>
    <row r="331" spans="2:5" ht="25.5">
      <c r="B331" s="169">
        <v>1</v>
      </c>
      <c r="C331" s="169" t="s">
        <v>140</v>
      </c>
      <c r="D331" s="125" t="s">
        <v>141</v>
      </c>
      <c r="E331" s="126">
        <v>35</v>
      </c>
    </row>
    <row r="332" spans="2:5" ht="15">
      <c r="B332" s="169">
        <v>2</v>
      </c>
      <c r="C332" s="169" t="s">
        <v>397</v>
      </c>
      <c r="D332" s="125" t="s">
        <v>398</v>
      </c>
      <c r="E332" s="126">
        <v>16</v>
      </c>
    </row>
    <row r="333" spans="2:5" ht="25.5">
      <c r="B333" s="169">
        <v>3</v>
      </c>
      <c r="C333" s="169" t="s">
        <v>534</v>
      </c>
      <c r="D333" s="125" t="s">
        <v>535</v>
      </c>
      <c r="E333" s="126">
        <v>13</v>
      </c>
    </row>
    <row r="334" spans="2:5" ht="15">
      <c r="B334" s="169">
        <v>4</v>
      </c>
      <c r="C334" s="169" t="s">
        <v>128</v>
      </c>
      <c r="D334" s="125" t="s">
        <v>129</v>
      </c>
      <c r="E334" s="126">
        <v>13</v>
      </c>
    </row>
    <row r="335" spans="2:5" ht="15">
      <c r="B335" s="169">
        <v>5</v>
      </c>
      <c r="C335" s="169" t="s">
        <v>383</v>
      </c>
      <c r="D335" s="125" t="s">
        <v>384</v>
      </c>
      <c r="E335" s="126">
        <v>12</v>
      </c>
    </row>
    <row r="336" spans="2:5" ht="15">
      <c r="B336" s="435" t="s">
        <v>83</v>
      </c>
      <c r="C336" s="435"/>
      <c r="D336" s="435"/>
      <c r="E336" s="435"/>
    </row>
    <row r="337" spans="2:5" ht="25.5">
      <c r="B337" s="117" t="s">
        <v>117</v>
      </c>
      <c r="C337" s="299" t="s">
        <v>118</v>
      </c>
      <c r="D337" s="117" t="s">
        <v>119</v>
      </c>
      <c r="E337" s="299" t="s">
        <v>15</v>
      </c>
    </row>
    <row r="338" spans="2:5" ht="25.5">
      <c r="B338" s="169">
        <v>1</v>
      </c>
      <c r="C338" s="169" t="s">
        <v>146</v>
      </c>
      <c r="D338" s="125" t="s">
        <v>147</v>
      </c>
      <c r="E338" s="126">
        <v>69</v>
      </c>
    </row>
    <row r="339" spans="2:5" ht="15">
      <c r="B339" s="169">
        <v>2</v>
      </c>
      <c r="C339" s="169" t="s">
        <v>409</v>
      </c>
      <c r="D339" s="125" t="s">
        <v>410</v>
      </c>
      <c r="E339" s="126">
        <v>68</v>
      </c>
    </row>
    <row r="340" spans="2:5" ht="15">
      <c r="B340" s="169">
        <v>3</v>
      </c>
      <c r="C340" s="169" t="s">
        <v>391</v>
      </c>
      <c r="D340" s="125" t="s">
        <v>392</v>
      </c>
      <c r="E340" s="126">
        <v>60</v>
      </c>
    </row>
    <row r="341" spans="2:5" ht="25.5">
      <c r="B341" s="169">
        <v>4</v>
      </c>
      <c r="C341" s="169" t="s">
        <v>413</v>
      </c>
      <c r="D341" s="125" t="s">
        <v>414</v>
      </c>
      <c r="E341" s="126">
        <v>35</v>
      </c>
    </row>
    <row r="342" spans="2:5" ht="38.25">
      <c r="B342" s="169">
        <v>5</v>
      </c>
      <c r="C342" s="169" t="s">
        <v>415</v>
      </c>
      <c r="D342" s="125" t="s">
        <v>416</v>
      </c>
      <c r="E342" s="126">
        <v>32</v>
      </c>
    </row>
    <row r="343" spans="2:5" ht="15">
      <c r="B343" s="435" t="s">
        <v>84</v>
      </c>
      <c r="C343" s="435"/>
      <c r="D343" s="435"/>
      <c r="E343" s="435"/>
    </row>
    <row r="344" spans="2:5" ht="25.5">
      <c r="B344" s="117" t="s">
        <v>117</v>
      </c>
      <c r="C344" s="299" t="s">
        <v>118</v>
      </c>
      <c r="D344" s="117" t="s">
        <v>119</v>
      </c>
      <c r="E344" s="299" t="s">
        <v>15</v>
      </c>
    </row>
    <row r="345" spans="2:5" ht="15">
      <c r="B345" s="169">
        <v>1</v>
      </c>
      <c r="C345" s="169" t="s">
        <v>128</v>
      </c>
      <c r="D345" s="125" t="s">
        <v>129</v>
      </c>
      <c r="E345" s="126">
        <v>12</v>
      </c>
    </row>
    <row r="346" spans="2:5" ht="25.5">
      <c r="B346" s="169">
        <v>2</v>
      </c>
      <c r="C346" s="169" t="s">
        <v>122</v>
      </c>
      <c r="D346" s="125" t="s">
        <v>123</v>
      </c>
      <c r="E346" s="126">
        <v>10</v>
      </c>
    </row>
    <row r="347" spans="2:5" ht="15">
      <c r="B347" s="169">
        <v>3</v>
      </c>
      <c r="C347" s="169" t="s">
        <v>126</v>
      </c>
      <c r="D347" s="125" t="s">
        <v>127</v>
      </c>
      <c r="E347" s="126">
        <v>10</v>
      </c>
    </row>
    <row r="348" spans="2:5" ht="25.5">
      <c r="B348" s="169">
        <v>4</v>
      </c>
      <c r="C348" s="169" t="s">
        <v>395</v>
      </c>
      <c r="D348" s="125" t="s">
        <v>396</v>
      </c>
      <c r="E348" s="126">
        <v>7</v>
      </c>
    </row>
    <row r="349" spans="2:5" ht="15">
      <c r="B349" s="169">
        <v>5</v>
      </c>
      <c r="C349" s="169" t="s">
        <v>502</v>
      </c>
      <c r="D349" s="125" t="s">
        <v>503</v>
      </c>
      <c r="E349" s="126">
        <v>6</v>
      </c>
    </row>
    <row r="350" spans="2:5" ht="15">
      <c r="B350" s="435" t="s">
        <v>85</v>
      </c>
      <c r="C350" s="435"/>
      <c r="D350" s="435"/>
      <c r="E350" s="435"/>
    </row>
    <row r="351" spans="2:5" ht="25.5">
      <c r="B351" s="117" t="s">
        <v>117</v>
      </c>
      <c r="C351" s="299" t="s">
        <v>118</v>
      </c>
      <c r="D351" s="117" t="s">
        <v>119</v>
      </c>
      <c r="E351" s="299" t="s">
        <v>15</v>
      </c>
    </row>
    <row r="352" spans="2:5" ht="25.5">
      <c r="B352" s="169">
        <v>1</v>
      </c>
      <c r="C352" s="169" t="s">
        <v>140</v>
      </c>
      <c r="D352" s="125" t="s">
        <v>141</v>
      </c>
      <c r="E352" s="126">
        <v>29</v>
      </c>
    </row>
    <row r="353" spans="2:5" ht="15">
      <c r="B353" s="169">
        <v>2</v>
      </c>
      <c r="C353" s="169" t="s">
        <v>397</v>
      </c>
      <c r="D353" s="125" t="s">
        <v>398</v>
      </c>
      <c r="E353" s="126">
        <v>29</v>
      </c>
    </row>
    <row r="354" spans="2:5" ht="15">
      <c r="B354" s="169">
        <v>3</v>
      </c>
      <c r="C354" s="169" t="s">
        <v>423</v>
      </c>
      <c r="D354" s="125" t="s">
        <v>424</v>
      </c>
      <c r="E354" s="126">
        <v>21</v>
      </c>
    </row>
    <row r="355" spans="2:5" ht="15">
      <c r="B355" s="169">
        <v>4</v>
      </c>
      <c r="C355" s="169" t="s">
        <v>120</v>
      </c>
      <c r="D355" s="125" t="s">
        <v>121</v>
      </c>
      <c r="E355" s="126">
        <v>12</v>
      </c>
    </row>
    <row r="356" spans="2:5" ht="15">
      <c r="B356" s="169">
        <v>5</v>
      </c>
      <c r="C356" s="169" t="s">
        <v>130</v>
      </c>
      <c r="D356" s="125" t="s">
        <v>131</v>
      </c>
      <c r="E356" s="126">
        <v>10</v>
      </c>
    </row>
    <row r="357" spans="2:5" ht="15">
      <c r="B357" s="435" t="s">
        <v>86</v>
      </c>
      <c r="C357" s="435"/>
      <c r="D357" s="435"/>
      <c r="E357" s="435"/>
    </row>
    <row r="358" spans="2:5" ht="25.5">
      <c r="B358" s="117" t="s">
        <v>117</v>
      </c>
      <c r="C358" s="299" t="s">
        <v>118</v>
      </c>
      <c r="D358" s="117" t="s">
        <v>119</v>
      </c>
      <c r="E358" s="299" t="s">
        <v>15</v>
      </c>
    </row>
    <row r="359" spans="2:5" ht="25.5">
      <c r="B359" s="169">
        <v>1</v>
      </c>
      <c r="C359" s="169" t="s">
        <v>395</v>
      </c>
      <c r="D359" s="125" t="s">
        <v>396</v>
      </c>
      <c r="E359" s="126">
        <v>9</v>
      </c>
    </row>
    <row r="360" spans="2:5" ht="15">
      <c r="B360" s="169">
        <v>2</v>
      </c>
      <c r="C360" s="169" t="s">
        <v>536</v>
      </c>
      <c r="D360" s="125" t="s">
        <v>537</v>
      </c>
      <c r="E360" s="126">
        <v>9</v>
      </c>
    </row>
    <row r="361" spans="2:5" ht="15">
      <c r="B361" s="169">
        <v>3</v>
      </c>
      <c r="C361" s="169" t="s">
        <v>126</v>
      </c>
      <c r="D361" s="125" t="s">
        <v>127</v>
      </c>
      <c r="E361" s="126">
        <v>8</v>
      </c>
    </row>
    <row r="362" spans="2:5" ht="15">
      <c r="B362" s="169">
        <v>4</v>
      </c>
      <c r="C362" s="169" t="s">
        <v>425</v>
      </c>
      <c r="D362" s="125" t="s">
        <v>426</v>
      </c>
      <c r="E362" s="126">
        <v>8</v>
      </c>
    </row>
    <row r="363" spans="2:5" ht="15">
      <c r="B363" s="169">
        <v>5</v>
      </c>
      <c r="C363" s="169" t="s">
        <v>128</v>
      </c>
      <c r="D363" s="125" t="s">
        <v>129</v>
      </c>
      <c r="E363" s="126">
        <v>7</v>
      </c>
    </row>
    <row r="364" spans="2:5" ht="15">
      <c r="B364" s="435" t="s">
        <v>87</v>
      </c>
      <c r="C364" s="435"/>
      <c r="D364" s="435"/>
      <c r="E364" s="435"/>
    </row>
    <row r="365" spans="2:5" ht="25.5">
      <c r="B365" s="117" t="s">
        <v>117</v>
      </c>
      <c r="C365" s="299" t="s">
        <v>118</v>
      </c>
      <c r="D365" s="117" t="s">
        <v>119</v>
      </c>
      <c r="E365" s="299" t="s">
        <v>15</v>
      </c>
    </row>
    <row r="366" spans="2:5" ht="15">
      <c r="B366" s="169">
        <v>1</v>
      </c>
      <c r="C366" s="169" t="s">
        <v>476</v>
      </c>
      <c r="D366" s="125" t="s">
        <v>477</v>
      </c>
      <c r="E366" s="126">
        <v>35</v>
      </c>
    </row>
    <row r="367" spans="2:5" ht="25.5">
      <c r="B367" s="169">
        <v>2</v>
      </c>
      <c r="C367" s="169" t="s">
        <v>478</v>
      </c>
      <c r="D367" s="125" t="s">
        <v>479</v>
      </c>
      <c r="E367" s="126">
        <v>19</v>
      </c>
    </row>
    <row r="368" spans="2:5" ht="25.5">
      <c r="B368" s="169">
        <v>3</v>
      </c>
      <c r="C368" s="169" t="s">
        <v>538</v>
      </c>
      <c r="D368" s="125" t="s">
        <v>539</v>
      </c>
      <c r="E368" s="126">
        <v>19</v>
      </c>
    </row>
    <row r="369" spans="2:5" ht="15">
      <c r="B369" s="169">
        <v>4</v>
      </c>
      <c r="C369" s="169" t="s">
        <v>126</v>
      </c>
      <c r="D369" s="125" t="s">
        <v>127</v>
      </c>
      <c r="E369" s="126">
        <v>18</v>
      </c>
    </row>
    <row r="370" spans="2:5" ht="25.5">
      <c r="B370" s="169">
        <v>5</v>
      </c>
      <c r="C370" s="169" t="s">
        <v>122</v>
      </c>
      <c r="D370" s="125" t="s">
        <v>123</v>
      </c>
      <c r="E370" s="126">
        <v>17</v>
      </c>
    </row>
    <row r="371" spans="2:5" ht="15">
      <c r="B371" s="435" t="s">
        <v>88</v>
      </c>
      <c r="C371" s="435"/>
      <c r="D371" s="435"/>
      <c r="E371" s="435"/>
    </row>
    <row r="372" spans="2:5" ht="25.5">
      <c r="B372" s="117" t="s">
        <v>117</v>
      </c>
      <c r="C372" s="299" t="s">
        <v>118</v>
      </c>
      <c r="D372" s="117" t="s">
        <v>119</v>
      </c>
      <c r="E372" s="299" t="s">
        <v>15</v>
      </c>
    </row>
    <row r="373" spans="2:5" ht="15">
      <c r="B373" s="169">
        <v>1</v>
      </c>
      <c r="C373" s="169" t="s">
        <v>540</v>
      </c>
      <c r="D373" s="125" t="s">
        <v>541</v>
      </c>
      <c r="E373" s="126">
        <v>102</v>
      </c>
    </row>
    <row r="374" spans="2:5" ht="25.5">
      <c r="B374" s="169">
        <v>2</v>
      </c>
      <c r="C374" s="169" t="s">
        <v>542</v>
      </c>
      <c r="D374" s="125" t="s">
        <v>543</v>
      </c>
      <c r="E374" s="126">
        <v>41</v>
      </c>
    </row>
    <row r="375" spans="2:5" ht="15">
      <c r="B375" s="169">
        <v>3</v>
      </c>
      <c r="C375" s="169" t="s">
        <v>126</v>
      </c>
      <c r="D375" s="125" t="s">
        <v>127</v>
      </c>
      <c r="E375" s="126">
        <v>18</v>
      </c>
    </row>
    <row r="376" spans="2:5" ht="15">
      <c r="B376" s="169">
        <v>4</v>
      </c>
      <c r="C376" s="169" t="s">
        <v>128</v>
      </c>
      <c r="D376" s="125" t="s">
        <v>129</v>
      </c>
      <c r="E376" s="126">
        <v>11</v>
      </c>
    </row>
    <row r="377" spans="2:5" ht="25.5">
      <c r="B377" s="169">
        <v>5</v>
      </c>
      <c r="C377" s="169" t="s">
        <v>122</v>
      </c>
      <c r="D377" s="125" t="s">
        <v>123</v>
      </c>
      <c r="E377" s="126">
        <v>10</v>
      </c>
    </row>
    <row r="378" spans="2:5" ht="15">
      <c r="B378" s="435" t="s">
        <v>89</v>
      </c>
      <c r="C378" s="435"/>
      <c r="D378" s="435"/>
      <c r="E378" s="435"/>
    </row>
    <row r="379" spans="2:5" ht="25.5">
      <c r="B379" s="117" t="s">
        <v>117</v>
      </c>
      <c r="C379" s="299" t="s">
        <v>118</v>
      </c>
      <c r="D379" s="117" t="s">
        <v>119</v>
      </c>
      <c r="E379" s="299" t="s">
        <v>15</v>
      </c>
    </row>
    <row r="380" spans="2:5" ht="25.5">
      <c r="B380" s="169">
        <v>1</v>
      </c>
      <c r="C380" s="169" t="s">
        <v>122</v>
      </c>
      <c r="D380" s="125" t="s">
        <v>123</v>
      </c>
      <c r="E380" s="126">
        <v>30</v>
      </c>
    </row>
    <row r="381" spans="2:5" ht="15">
      <c r="B381" s="169">
        <v>2</v>
      </c>
      <c r="C381" s="169" t="s">
        <v>544</v>
      </c>
      <c r="D381" s="125" t="s">
        <v>545</v>
      </c>
      <c r="E381" s="126">
        <v>25</v>
      </c>
    </row>
    <row r="382" spans="2:5" ht="15">
      <c r="B382" s="169">
        <v>3</v>
      </c>
      <c r="C382" s="169" t="s">
        <v>126</v>
      </c>
      <c r="D382" s="125" t="s">
        <v>127</v>
      </c>
      <c r="E382" s="126">
        <v>20</v>
      </c>
    </row>
    <row r="383" spans="2:5" ht="25.5">
      <c r="B383" s="169">
        <v>4</v>
      </c>
      <c r="C383" s="169" t="s">
        <v>546</v>
      </c>
      <c r="D383" s="125" t="s">
        <v>547</v>
      </c>
      <c r="E383" s="126">
        <v>20</v>
      </c>
    </row>
    <row r="384" spans="2:5" ht="15">
      <c r="B384" s="169">
        <v>5</v>
      </c>
      <c r="C384" s="169" t="s">
        <v>136</v>
      </c>
      <c r="D384" s="125" t="s">
        <v>137</v>
      </c>
      <c r="E384" s="126">
        <v>19</v>
      </c>
    </row>
    <row r="385" spans="2:5" ht="15">
      <c r="B385" s="435" t="s">
        <v>90</v>
      </c>
      <c r="C385" s="435"/>
      <c r="D385" s="435"/>
      <c r="E385" s="435"/>
    </row>
    <row r="386" spans="2:5" ht="25.5">
      <c r="B386" s="117" t="s">
        <v>117</v>
      </c>
      <c r="C386" s="299" t="s">
        <v>118</v>
      </c>
      <c r="D386" s="117" t="s">
        <v>119</v>
      </c>
      <c r="E386" s="299" t="s">
        <v>15</v>
      </c>
    </row>
    <row r="387" spans="2:5" ht="15">
      <c r="B387" s="169">
        <v>1</v>
      </c>
      <c r="C387" s="169" t="s">
        <v>397</v>
      </c>
      <c r="D387" s="125" t="s">
        <v>398</v>
      </c>
      <c r="E387" s="126">
        <v>31</v>
      </c>
    </row>
    <row r="388" spans="2:5" ht="25.5">
      <c r="B388" s="169">
        <v>2</v>
      </c>
      <c r="C388" s="169" t="s">
        <v>140</v>
      </c>
      <c r="D388" s="125" t="s">
        <v>141</v>
      </c>
      <c r="E388" s="126">
        <v>31</v>
      </c>
    </row>
    <row r="389" spans="2:5" ht="15">
      <c r="B389" s="169">
        <v>3</v>
      </c>
      <c r="C389" s="169" t="s">
        <v>126</v>
      </c>
      <c r="D389" s="125" t="s">
        <v>127</v>
      </c>
      <c r="E389" s="126">
        <v>27</v>
      </c>
    </row>
    <row r="390" spans="2:5" ht="15">
      <c r="B390" s="169">
        <v>4</v>
      </c>
      <c r="C390" s="169" t="s">
        <v>128</v>
      </c>
      <c r="D390" s="125" t="s">
        <v>129</v>
      </c>
      <c r="E390" s="126">
        <v>21</v>
      </c>
    </row>
    <row r="391" spans="2:5" ht="25.5">
      <c r="B391" s="169">
        <v>5</v>
      </c>
      <c r="C391" s="169" t="s">
        <v>450</v>
      </c>
      <c r="D391" s="125" t="s">
        <v>451</v>
      </c>
      <c r="E391" s="126">
        <v>19</v>
      </c>
    </row>
    <row r="392" spans="2:5" ht="15">
      <c r="B392" s="435" t="s">
        <v>91</v>
      </c>
      <c r="C392" s="435"/>
      <c r="D392" s="435"/>
      <c r="E392" s="435"/>
    </row>
    <row r="393" spans="2:5" ht="25.5">
      <c r="B393" s="117" t="s">
        <v>117</v>
      </c>
      <c r="C393" s="299" t="s">
        <v>118</v>
      </c>
      <c r="D393" s="117" t="s">
        <v>119</v>
      </c>
      <c r="E393" s="299" t="s">
        <v>15</v>
      </c>
    </row>
    <row r="394" spans="2:5" ht="15">
      <c r="B394" s="169">
        <v>1</v>
      </c>
      <c r="C394" s="169" t="s">
        <v>128</v>
      </c>
      <c r="D394" s="125" t="s">
        <v>129</v>
      </c>
      <c r="E394" s="126">
        <v>6</v>
      </c>
    </row>
    <row r="395" spans="2:5" ht="25.5">
      <c r="B395" s="169">
        <v>2</v>
      </c>
      <c r="C395" s="169" t="s">
        <v>548</v>
      </c>
      <c r="D395" s="125" t="s">
        <v>549</v>
      </c>
      <c r="E395" s="126">
        <v>6</v>
      </c>
    </row>
    <row r="396" spans="2:5" ht="15">
      <c r="B396" s="169">
        <v>3</v>
      </c>
      <c r="C396" s="169" t="s">
        <v>126</v>
      </c>
      <c r="D396" s="125" t="s">
        <v>127</v>
      </c>
      <c r="E396" s="126">
        <v>4</v>
      </c>
    </row>
    <row r="397" spans="2:5" ht="25.5">
      <c r="B397" s="169">
        <v>4</v>
      </c>
      <c r="C397" s="169" t="s">
        <v>122</v>
      </c>
      <c r="D397" s="125" t="s">
        <v>123</v>
      </c>
      <c r="E397" s="126">
        <v>4</v>
      </c>
    </row>
    <row r="398" spans="2:5" ht="25.5">
      <c r="B398" s="169">
        <v>5</v>
      </c>
      <c r="C398" s="169" t="s">
        <v>550</v>
      </c>
      <c r="D398" s="125" t="s">
        <v>551</v>
      </c>
      <c r="E398" s="126">
        <v>4</v>
      </c>
    </row>
    <row r="399" spans="2:5" ht="15">
      <c r="B399" s="435" t="s">
        <v>92</v>
      </c>
      <c r="C399" s="435"/>
      <c r="D399" s="435"/>
      <c r="E399" s="435"/>
    </row>
    <row r="400" spans="2:5" ht="25.5">
      <c r="B400" s="117" t="s">
        <v>117</v>
      </c>
      <c r="C400" s="299" t="s">
        <v>118</v>
      </c>
      <c r="D400" s="117" t="s">
        <v>119</v>
      </c>
      <c r="E400" s="299" t="s">
        <v>15</v>
      </c>
    </row>
    <row r="401" spans="2:5" ht="25.5">
      <c r="B401" s="169">
        <v>1</v>
      </c>
      <c r="C401" s="169" t="s">
        <v>528</v>
      </c>
      <c r="D401" s="125" t="s">
        <v>529</v>
      </c>
      <c r="E401" s="126">
        <v>23</v>
      </c>
    </row>
    <row r="402" spans="2:5" ht="15">
      <c r="B402" s="169">
        <v>2</v>
      </c>
      <c r="C402" s="169" t="s">
        <v>128</v>
      </c>
      <c r="D402" s="125" t="s">
        <v>129</v>
      </c>
      <c r="E402" s="126">
        <v>12</v>
      </c>
    </row>
    <row r="403" spans="2:5" ht="15">
      <c r="B403" s="169">
        <v>3</v>
      </c>
      <c r="C403" s="169" t="s">
        <v>126</v>
      </c>
      <c r="D403" s="125" t="s">
        <v>127</v>
      </c>
      <c r="E403" s="126">
        <v>12</v>
      </c>
    </row>
    <row r="404" spans="2:5" ht="25.5">
      <c r="B404" s="169">
        <v>4</v>
      </c>
      <c r="C404" s="169" t="s">
        <v>552</v>
      </c>
      <c r="D404" s="125" t="s">
        <v>553</v>
      </c>
      <c r="E404" s="126">
        <v>6</v>
      </c>
    </row>
    <row r="405" spans="2:5" ht="25.5">
      <c r="B405" s="169">
        <v>5</v>
      </c>
      <c r="C405" s="169" t="s">
        <v>122</v>
      </c>
      <c r="D405" s="125" t="s">
        <v>123</v>
      </c>
      <c r="E405" s="126">
        <v>5</v>
      </c>
    </row>
    <row r="406" spans="2:5" ht="15">
      <c r="B406" s="435" t="s">
        <v>93</v>
      </c>
      <c r="C406" s="435"/>
      <c r="D406" s="435"/>
      <c r="E406" s="435"/>
    </row>
    <row r="407" spans="2:5" ht="25.5">
      <c r="B407" s="117" t="s">
        <v>117</v>
      </c>
      <c r="C407" s="299" t="s">
        <v>118</v>
      </c>
      <c r="D407" s="117" t="s">
        <v>119</v>
      </c>
      <c r="E407" s="299" t="s">
        <v>15</v>
      </c>
    </row>
    <row r="408" spans="2:5" ht="15">
      <c r="B408" s="169">
        <v>1</v>
      </c>
      <c r="C408" s="169" t="s">
        <v>120</v>
      </c>
      <c r="D408" s="125" t="s">
        <v>121</v>
      </c>
      <c r="E408" s="126">
        <v>30</v>
      </c>
    </row>
    <row r="409" spans="2:5" ht="15">
      <c r="B409" s="169">
        <v>2</v>
      </c>
      <c r="C409" s="169" t="s">
        <v>126</v>
      </c>
      <c r="D409" s="125" t="s">
        <v>127</v>
      </c>
      <c r="E409" s="126">
        <v>22</v>
      </c>
    </row>
    <row r="410" spans="2:5" ht="15">
      <c r="B410" s="169">
        <v>3</v>
      </c>
      <c r="C410" s="169" t="s">
        <v>128</v>
      </c>
      <c r="D410" s="125" t="s">
        <v>129</v>
      </c>
      <c r="E410" s="126">
        <v>19</v>
      </c>
    </row>
    <row r="411" spans="2:5" ht="25.5">
      <c r="B411" s="169">
        <v>4</v>
      </c>
      <c r="C411" s="169" t="s">
        <v>122</v>
      </c>
      <c r="D411" s="125" t="s">
        <v>123</v>
      </c>
      <c r="E411" s="126">
        <v>16</v>
      </c>
    </row>
    <row r="412" spans="2:5" ht="15">
      <c r="B412" s="169">
        <v>5</v>
      </c>
      <c r="C412" s="169" t="s">
        <v>130</v>
      </c>
      <c r="D412" s="125" t="s">
        <v>131</v>
      </c>
      <c r="E412" s="126">
        <v>15</v>
      </c>
    </row>
    <row r="413" spans="2:5" ht="15">
      <c r="B413" s="435" t="s">
        <v>94</v>
      </c>
      <c r="C413" s="435"/>
      <c r="D413" s="435"/>
      <c r="E413" s="435"/>
    </row>
    <row r="414" spans="2:5" ht="25.5">
      <c r="B414" s="117" t="s">
        <v>117</v>
      </c>
      <c r="C414" s="299" t="s">
        <v>118</v>
      </c>
      <c r="D414" s="117" t="s">
        <v>119</v>
      </c>
      <c r="E414" s="299" t="s">
        <v>15</v>
      </c>
    </row>
    <row r="415" spans="2:5" ht="15">
      <c r="B415" s="169">
        <v>1</v>
      </c>
      <c r="C415" s="169" t="s">
        <v>554</v>
      </c>
      <c r="D415" s="125" t="s">
        <v>555</v>
      </c>
      <c r="E415" s="126">
        <v>75</v>
      </c>
    </row>
    <row r="416" spans="2:5" ht="25.5">
      <c r="B416" s="169">
        <v>2</v>
      </c>
      <c r="C416" s="169" t="s">
        <v>556</v>
      </c>
      <c r="D416" s="125" t="s">
        <v>557</v>
      </c>
      <c r="E416" s="126">
        <v>57</v>
      </c>
    </row>
    <row r="417" spans="2:5" ht="15">
      <c r="B417" s="169">
        <v>3</v>
      </c>
      <c r="C417" s="169" t="s">
        <v>148</v>
      </c>
      <c r="D417" s="125" t="s">
        <v>149</v>
      </c>
      <c r="E417" s="126">
        <v>51</v>
      </c>
    </row>
    <row r="418" spans="2:5" ht="15">
      <c r="B418" s="169">
        <v>4</v>
      </c>
      <c r="C418" s="169" t="s">
        <v>136</v>
      </c>
      <c r="D418" s="125" t="s">
        <v>137</v>
      </c>
      <c r="E418" s="126">
        <v>50</v>
      </c>
    </row>
    <row r="419" spans="2:5" ht="25.5">
      <c r="B419" s="169">
        <v>5</v>
      </c>
      <c r="C419" s="169" t="s">
        <v>558</v>
      </c>
      <c r="D419" s="125" t="s">
        <v>559</v>
      </c>
      <c r="E419" s="126">
        <v>48</v>
      </c>
    </row>
    <row r="420" spans="2:5" ht="15">
      <c r="B420" s="435" t="s">
        <v>95</v>
      </c>
      <c r="C420" s="435"/>
      <c r="D420" s="435"/>
      <c r="E420" s="435"/>
    </row>
    <row r="421" spans="2:5" ht="25.5">
      <c r="B421" s="117" t="s">
        <v>117</v>
      </c>
      <c r="C421" s="299" t="s">
        <v>118</v>
      </c>
      <c r="D421" s="117" t="s">
        <v>119</v>
      </c>
      <c r="E421" s="299" t="s">
        <v>15</v>
      </c>
    </row>
    <row r="422" spans="2:5" ht="25.5">
      <c r="B422" s="169">
        <v>1</v>
      </c>
      <c r="C422" s="169" t="s">
        <v>528</v>
      </c>
      <c r="D422" s="125" t="s">
        <v>529</v>
      </c>
      <c r="E422" s="126">
        <v>18</v>
      </c>
    </row>
    <row r="423" spans="2:5" ht="15">
      <c r="B423" s="169">
        <v>2</v>
      </c>
      <c r="C423" s="169" t="s">
        <v>397</v>
      </c>
      <c r="D423" s="125" t="s">
        <v>398</v>
      </c>
      <c r="E423" s="126">
        <v>16</v>
      </c>
    </row>
    <row r="424" spans="2:5" ht="25.5">
      <c r="B424" s="169">
        <v>3</v>
      </c>
      <c r="C424" s="169" t="s">
        <v>140</v>
      </c>
      <c r="D424" s="125" t="s">
        <v>141</v>
      </c>
      <c r="E424" s="126">
        <v>15</v>
      </c>
    </row>
    <row r="425" spans="2:5" ht="15">
      <c r="B425" s="169">
        <v>4</v>
      </c>
      <c r="C425" s="169" t="s">
        <v>128</v>
      </c>
      <c r="D425" s="125" t="s">
        <v>129</v>
      </c>
      <c r="E425" s="126">
        <v>15</v>
      </c>
    </row>
    <row r="426" spans="2:5" ht="15">
      <c r="B426" s="169">
        <v>5</v>
      </c>
      <c r="C426" s="169" t="s">
        <v>126</v>
      </c>
      <c r="D426" s="125" t="s">
        <v>127</v>
      </c>
      <c r="E426" s="126">
        <v>14</v>
      </c>
    </row>
    <row r="427" spans="2:5" ht="15">
      <c r="B427" s="435" t="s">
        <v>96</v>
      </c>
      <c r="C427" s="435"/>
      <c r="D427" s="435"/>
      <c r="E427" s="435"/>
    </row>
    <row r="428" spans="2:5" ht="25.5">
      <c r="B428" s="117" t="s">
        <v>117</v>
      </c>
      <c r="C428" s="299" t="s">
        <v>118</v>
      </c>
      <c r="D428" s="117" t="s">
        <v>119</v>
      </c>
      <c r="E428" s="299" t="s">
        <v>15</v>
      </c>
    </row>
    <row r="429" spans="2:5" ht="15">
      <c r="B429" s="169">
        <v>1</v>
      </c>
      <c r="C429" s="169" t="s">
        <v>128</v>
      </c>
      <c r="D429" s="125" t="s">
        <v>129</v>
      </c>
      <c r="E429" s="126">
        <v>25</v>
      </c>
    </row>
    <row r="430" spans="2:5" ht="25.5">
      <c r="B430" s="169">
        <v>2</v>
      </c>
      <c r="C430" s="169" t="s">
        <v>122</v>
      </c>
      <c r="D430" s="125" t="s">
        <v>123</v>
      </c>
      <c r="E430" s="126">
        <v>24</v>
      </c>
    </row>
    <row r="431" spans="2:5" ht="15">
      <c r="B431" s="169">
        <v>3</v>
      </c>
      <c r="C431" s="169" t="s">
        <v>540</v>
      </c>
      <c r="D431" s="125" t="s">
        <v>541</v>
      </c>
      <c r="E431" s="126">
        <v>21</v>
      </c>
    </row>
    <row r="432" spans="2:5" ht="15">
      <c r="B432" s="169">
        <v>4</v>
      </c>
      <c r="C432" s="169" t="s">
        <v>126</v>
      </c>
      <c r="D432" s="125" t="s">
        <v>127</v>
      </c>
      <c r="E432" s="126">
        <v>19</v>
      </c>
    </row>
    <row r="433" spans="2:5" ht="15">
      <c r="B433" s="169">
        <v>5</v>
      </c>
      <c r="C433" s="169" t="s">
        <v>152</v>
      </c>
      <c r="D433" s="125" t="s">
        <v>153</v>
      </c>
      <c r="E433" s="126">
        <v>18</v>
      </c>
    </row>
    <row r="434" spans="2:5" ht="15">
      <c r="B434" s="435" t="s">
        <v>97</v>
      </c>
      <c r="C434" s="435"/>
      <c r="D434" s="435"/>
      <c r="E434" s="435"/>
    </row>
    <row r="435" spans="2:5" ht="25.5">
      <c r="B435" s="117" t="s">
        <v>117</v>
      </c>
      <c r="C435" s="299" t="s">
        <v>118</v>
      </c>
      <c r="D435" s="117" t="s">
        <v>119</v>
      </c>
      <c r="E435" s="299" t="s">
        <v>15</v>
      </c>
    </row>
    <row r="436" spans="2:5" ht="15">
      <c r="B436" s="169">
        <v>1</v>
      </c>
      <c r="C436" s="169" t="s">
        <v>126</v>
      </c>
      <c r="D436" s="125" t="s">
        <v>127</v>
      </c>
      <c r="E436" s="126">
        <v>7</v>
      </c>
    </row>
    <row r="437" spans="2:5" ht="15">
      <c r="B437" s="169">
        <v>2</v>
      </c>
      <c r="C437" s="169" t="s">
        <v>128</v>
      </c>
      <c r="D437" s="125" t="s">
        <v>129</v>
      </c>
      <c r="E437" s="126">
        <v>5</v>
      </c>
    </row>
    <row r="438" spans="2:5" ht="15">
      <c r="B438" s="169">
        <v>3</v>
      </c>
      <c r="C438" s="169" t="s">
        <v>560</v>
      </c>
      <c r="D438" s="125" t="s">
        <v>561</v>
      </c>
      <c r="E438" s="126">
        <v>4</v>
      </c>
    </row>
    <row r="439" spans="2:5" ht="15">
      <c r="B439" s="169">
        <v>4</v>
      </c>
      <c r="C439" s="169" t="s">
        <v>500</v>
      </c>
      <c r="D439" s="125" t="s">
        <v>501</v>
      </c>
      <c r="E439" s="126">
        <v>4</v>
      </c>
    </row>
    <row r="440" spans="2:5" ht="15">
      <c r="B440" s="169">
        <v>5</v>
      </c>
      <c r="C440" s="169" t="s">
        <v>391</v>
      </c>
      <c r="D440" s="125" t="s">
        <v>392</v>
      </c>
      <c r="E440" s="126">
        <v>4</v>
      </c>
    </row>
    <row r="441" spans="2:5" ht="15">
      <c r="B441" s="435" t="s">
        <v>98</v>
      </c>
      <c r="C441" s="435"/>
      <c r="D441" s="435"/>
      <c r="E441" s="435"/>
    </row>
    <row r="442" spans="2:5" ht="25.5">
      <c r="B442" s="117" t="s">
        <v>117</v>
      </c>
      <c r="C442" s="299" t="s">
        <v>118</v>
      </c>
      <c r="D442" s="117" t="s">
        <v>119</v>
      </c>
      <c r="E442" s="299" t="s">
        <v>15</v>
      </c>
    </row>
    <row r="443" spans="2:5" ht="15">
      <c r="B443" s="169">
        <v>1</v>
      </c>
      <c r="C443" s="169" t="s">
        <v>383</v>
      </c>
      <c r="D443" s="125" t="s">
        <v>384</v>
      </c>
      <c r="E443" s="126">
        <v>190</v>
      </c>
    </row>
    <row r="444" spans="2:5" ht="15">
      <c r="B444" s="169">
        <v>2</v>
      </c>
      <c r="C444" s="169" t="s">
        <v>385</v>
      </c>
      <c r="D444" s="125" t="s">
        <v>386</v>
      </c>
      <c r="E444" s="126">
        <v>174</v>
      </c>
    </row>
    <row r="445" spans="2:5" ht="15">
      <c r="B445" s="169">
        <v>3</v>
      </c>
      <c r="C445" s="169" t="s">
        <v>126</v>
      </c>
      <c r="D445" s="125" t="s">
        <v>127</v>
      </c>
      <c r="E445" s="126">
        <v>36</v>
      </c>
    </row>
    <row r="446" spans="2:5" ht="25.5">
      <c r="B446" s="169">
        <v>4</v>
      </c>
      <c r="C446" s="169" t="s">
        <v>122</v>
      </c>
      <c r="D446" s="125" t="s">
        <v>123</v>
      </c>
      <c r="E446" s="126">
        <v>33</v>
      </c>
    </row>
    <row r="447" spans="2:5" ht="25.5">
      <c r="B447" s="169">
        <v>5</v>
      </c>
      <c r="C447" s="169" t="s">
        <v>140</v>
      </c>
      <c r="D447" s="125" t="s">
        <v>141</v>
      </c>
      <c r="E447" s="126">
        <v>28</v>
      </c>
    </row>
    <row r="448" spans="2:5" ht="15">
      <c r="B448" s="435" t="s">
        <v>99</v>
      </c>
      <c r="C448" s="435"/>
      <c r="D448" s="435"/>
      <c r="E448" s="435"/>
    </row>
    <row r="449" spans="2:5" ht="25.5">
      <c r="B449" s="117" t="s">
        <v>117</v>
      </c>
      <c r="C449" s="299" t="s">
        <v>118</v>
      </c>
      <c r="D449" s="117" t="s">
        <v>119</v>
      </c>
      <c r="E449" s="299" t="s">
        <v>15</v>
      </c>
    </row>
    <row r="450" spans="2:5" ht="25.5">
      <c r="B450" s="169">
        <v>1</v>
      </c>
      <c r="C450" s="169" t="s">
        <v>558</v>
      </c>
      <c r="D450" s="125" t="s">
        <v>559</v>
      </c>
      <c r="E450" s="126">
        <v>47</v>
      </c>
    </row>
    <row r="451" spans="2:5" ht="15">
      <c r="B451" s="169">
        <v>2</v>
      </c>
      <c r="C451" s="169" t="s">
        <v>562</v>
      </c>
      <c r="D451" s="125" t="s">
        <v>563</v>
      </c>
      <c r="E451" s="126">
        <v>37</v>
      </c>
    </row>
    <row r="452" spans="2:5" ht="25.5">
      <c r="B452" s="169">
        <v>3</v>
      </c>
      <c r="C452" s="169" t="s">
        <v>564</v>
      </c>
      <c r="D452" s="125" t="s">
        <v>565</v>
      </c>
      <c r="E452" s="126">
        <v>35</v>
      </c>
    </row>
    <row r="453" spans="2:5" ht="38.25">
      <c r="B453" s="169">
        <v>4</v>
      </c>
      <c r="C453" s="169" t="s">
        <v>566</v>
      </c>
      <c r="D453" s="125" t="s">
        <v>567</v>
      </c>
      <c r="E453" s="126">
        <v>23</v>
      </c>
    </row>
    <row r="454" spans="2:5" ht="15">
      <c r="B454" s="169">
        <v>5</v>
      </c>
      <c r="C454" s="169" t="s">
        <v>568</v>
      </c>
      <c r="D454" s="125" t="s">
        <v>569</v>
      </c>
      <c r="E454" s="126">
        <v>21</v>
      </c>
    </row>
    <row r="455" spans="2:5" ht="15">
      <c r="B455" s="435" t="s">
        <v>100</v>
      </c>
      <c r="C455" s="435"/>
      <c r="D455" s="435"/>
      <c r="E455" s="435"/>
    </row>
    <row r="456" spans="2:5" ht="25.5">
      <c r="B456" s="117" t="s">
        <v>117</v>
      </c>
      <c r="C456" s="299" t="s">
        <v>118</v>
      </c>
      <c r="D456" s="117" t="s">
        <v>119</v>
      </c>
      <c r="E456" s="299" t="s">
        <v>15</v>
      </c>
    </row>
    <row r="457" spans="2:5" ht="15">
      <c r="B457" s="169">
        <v>1</v>
      </c>
      <c r="C457" s="169" t="s">
        <v>126</v>
      </c>
      <c r="D457" s="125" t="s">
        <v>127</v>
      </c>
      <c r="E457" s="126">
        <v>29</v>
      </c>
    </row>
    <row r="458" spans="2:5" ht="25.5">
      <c r="B458" s="169">
        <v>2</v>
      </c>
      <c r="C458" s="169" t="s">
        <v>122</v>
      </c>
      <c r="D458" s="125" t="s">
        <v>123</v>
      </c>
      <c r="E458" s="126">
        <v>25</v>
      </c>
    </row>
    <row r="459" spans="2:5" ht="15">
      <c r="B459" s="169">
        <v>3</v>
      </c>
      <c r="C459" s="169" t="s">
        <v>128</v>
      </c>
      <c r="D459" s="125" t="s">
        <v>129</v>
      </c>
      <c r="E459" s="126">
        <v>18</v>
      </c>
    </row>
    <row r="460" spans="2:5" ht="25.5">
      <c r="B460" s="169">
        <v>4</v>
      </c>
      <c r="C460" s="169" t="s">
        <v>395</v>
      </c>
      <c r="D460" s="125" t="s">
        <v>396</v>
      </c>
      <c r="E460" s="126">
        <v>15</v>
      </c>
    </row>
    <row r="461" spans="2:5" ht="25.5">
      <c r="B461" s="169">
        <v>5</v>
      </c>
      <c r="C461" s="169" t="s">
        <v>460</v>
      </c>
      <c r="D461" s="125" t="s">
        <v>461</v>
      </c>
      <c r="E461" s="126">
        <v>12</v>
      </c>
    </row>
    <row r="462" spans="2:5" ht="15">
      <c r="B462" s="435" t="s">
        <v>101</v>
      </c>
      <c r="C462" s="435"/>
      <c r="D462" s="435"/>
      <c r="E462" s="435"/>
    </row>
    <row r="463" spans="2:5" ht="25.5">
      <c r="B463" s="117" t="s">
        <v>117</v>
      </c>
      <c r="C463" s="299" t="s">
        <v>118</v>
      </c>
      <c r="D463" s="117" t="s">
        <v>119</v>
      </c>
      <c r="E463" s="299" t="s">
        <v>15</v>
      </c>
    </row>
    <row r="464" spans="2:5" ht="15">
      <c r="B464" s="169">
        <v>1</v>
      </c>
      <c r="C464" s="169" t="s">
        <v>120</v>
      </c>
      <c r="D464" s="125" t="s">
        <v>121</v>
      </c>
      <c r="E464" s="126">
        <v>20</v>
      </c>
    </row>
    <row r="465" spans="2:5" ht="15">
      <c r="B465" s="169">
        <v>2</v>
      </c>
      <c r="C465" s="169" t="s">
        <v>128</v>
      </c>
      <c r="D465" s="125" t="s">
        <v>129</v>
      </c>
      <c r="E465" s="126">
        <v>12</v>
      </c>
    </row>
    <row r="466" spans="2:5" ht="25.5">
      <c r="B466" s="169">
        <v>3</v>
      </c>
      <c r="C466" s="169" t="s">
        <v>122</v>
      </c>
      <c r="D466" s="125" t="s">
        <v>123</v>
      </c>
      <c r="E466" s="126">
        <v>11</v>
      </c>
    </row>
    <row r="467" spans="2:5" ht="15">
      <c r="B467" s="169">
        <v>4</v>
      </c>
      <c r="C467" s="169" t="s">
        <v>126</v>
      </c>
      <c r="D467" s="125" t="s">
        <v>127</v>
      </c>
      <c r="E467" s="126">
        <v>11</v>
      </c>
    </row>
    <row r="468" spans="2:5" ht="25.5">
      <c r="B468" s="169">
        <v>5</v>
      </c>
      <c r="C468" s="169" t="s">
        <v>395</v>
      </c>
      <c r="D468" s="125" t="s">
        <v>396</v>
      </c>
      <c r="E468" s="126">
        <v>8</v>
      </c>
    </row>
    <row r="469" spans="2:5" ht="15">
      <c r="B469" s="435" t="s">
        <v>102</v>
      </c>
      <c r="C469" s="435"/>
      <c r="D469" s="435"/>
      <c r="E469" s="435"/>
    </row>
    <row r="470" spans="2:5" ht="25.5">
      <c r="B470" s="117" t="s">
        <v>117</v>
      </c>
      <c r="C470" s="299" t="s">
        <v>118</v>
      </c>
      <c r="D470" s="117" t="s">
        <v>119</v>
      </c>
      <c r="E470" s="299" t="s">
        <v>15</v>
      </c>
    </row>
    <row r="471" spans="2:5" ht="25.5">
      <c r="B471" s="169">
        <v>1</v>
      </c>
      <c r="C471" s="169" t="s">
        <v>570</v>
      </c>
      <c r="D471" s="125" t="s">
        <v>571</v>
      </c>
      <c r="E471" s="126">
        <v>21</v>
      </c>
    </row>
    <row r="472" spans="2:5" ht="25.5">
      <c r="B472" s="169">
        <v>2</v>
      </c>
      <c r="C472" s="169" t="s">
        <v>572</v>
      </c>
      <c r="D472" s="125" t="s">
        <v>573</v>
      </c>
      <c r="E472" s="126">
        <v>20</v>
      </c>
    </row>
    <row r="473" spans="2:5" ht="15">
      <c r="B473" s="169">
        <v>3</v>
      </c>
      <c r="C473" s="169" t="s">
        <v>120</v>
      </c>
      <c r="D473" s="125" t="s">
        <v>121</v>
      </c>
      <c r="E473" s="126">
        <v>17</v>
      </c>
    </row>
    <row r="474" spans="2:5" ht="25.5">
      <c r="B474" s="169">
        <v>4</v>
      </c>
      <c r="C474" s="169" t="s">
        <v>574</v>
      </c>
      <c r="D474" s="125" t="s">
        <v>575</v>
      </c>
      <c r="E474" s="126">
        <v>16</v>
      </c>
    </row>
    <row r="475" spans="2:5" ht="15">
      <c r="B475" s="169">
        <v>5</v>
      </c>
      <c r="C475" s="169" t="s">
        <v>126</v>
      </c>
      <c r="D475" s="125" t="s">
        <v>127</v>
      </c>
      <c r="E475" s="126">
        <v>16</v>
      </c>
    </row>
    <row r="476" spans="2:5" ht="15">
      <c r="B476" s="435" t="s">
        <v>103</v>
      </c>
      <c r="C476" s="435"/>
      <c r="D476" s="435"/>
      <c r="E476" s="435"/>
    </row>
    <row r="477" spans="2:5" ht="25.5">
      <c r="B477" s="117" t="s">
        <v>117</v>
      </c>
      <c r="C477" s="299" t="s">
        <v>118</v>
      </c>
      <c r="D477" s="117" t="s">
        <v>119</v>
      </c>
      <c r="E477" s="299" t="s">
        <v>15</v>
      </c>
    </row>
    <row r="478" spans="2:5" ht="15">
      <c r="B478" s="169">
        <v>1</v>
      </c>
      <c r="C478" s="169" t="s">
        <v>142</v>
      </c>
      <c r="D478" s="125" t="s">
        <v>143</v>
      </c>
      <c r="E478" s="126">
        <v>15</v>
      </c>
    </row>
    <row r="479" spans="2:5" ht="15">
      <c r="B479" s="169">
        <v>2</v>
      </c>
      <c r="C479" s="169" t="s">
        <v>120</v>
      </c>
      <c r="D479" s="125" t="s">
        <v>121</v>
      </c>
      <c r="E479" s="126">
        <v>14</v>
      </c>
    </row>
    <row r="480" spans="2:5" ht="15">
      <c r="B480" s="169">
        <v>3</v>
      </c>
      <c r="C480" s="169" t="s">
        <v>423</v>
      </c>
      <c r="D480" s="125" t="s">
        <v>424</v>
      </c>
      <c r="E480" s="126">
        <v>12</v>
      </c>
    </row>
    <row r="481" spans="2:5" ht="15">
      <c r="B481" s="169">
        <v>4</v>
      </c>
      <c r="C481" s="169" t="s">
        <v>502</v>
      </c>
      <c r="D481" s="125" t="s">
        <v>503</v>
      </c>
      <c r="E481" s="126">
        <v>11</v>
      </c>
    </row>
    <row r="482" spans="2:5" ht="15">
      <c r="B482" s="169">
        <v>5</v>
      </c>
      <c r="C482" s="169" t="s">
        <v>130</v>
      </c>
      <c r="D482" s="125" t="s">
        <v>131</v>
      </c>
      <c r="E482" s="126">
        <v>9</v>
      </c>
    </row>
    <row r="483" spans="2:5" ht="15">
      <c r="B483" s="435" t="s">
        <v>104</v>
      </c>
      <c r="C483" s="435"/>
      <c r="D483" s="435"/>
      <c r="E483" s="435"/>
    </row>
    <row r="484" spans="2:5" ht="25.5">
      <c r="B484" s="117" t="s">
        <v>117</v>
      </c>
      <c r="C484" s="299" t="s">
        <v>118</v>
      </c>
      <c r="D484" s="117" t="s">
        <v>119</v>
      </c>
      <c r="E484" s="299" t="s">
        <v>15</v>
      </c>
    </row>
    <row r="485" spans="2:5" ht="15">
      <c r="B485" s="169">
        <v>1</v>
      </c>
      <c r="C485" s="169" t="s">
        <v>126</v>
      </c>
      <c r="D485" s="125" t="s">
        <v>127</v>
      </c>
      <c r="E485" s="126">
        <v>4</v>
      </c>
    </row>
    <row r="486" spans="2:5" ht="25.5">
      <c r="B486" s="169">
        <v>2</v>
      </c>
      <c r="C486" s="169" t="s">
        <v>122</v>
      </c>
      <c r="D486" s="125" t="s">
        <v>123</v>
      </c>
      <c r="E486" s="126">
        <v>3</v>
      </c>
    </row>
    <row r="487" spans="2:5" ht="15">
      <c r="B487" s="169">
        <v>3</v>
      </c>
      <c r="C487" s="169" t="s">
        <v>128</v>
      </c>
      <c r="D487" s="125" t="s">
        <v>129</v>
      </c>
      <c r="E487" s="126">
        <v>3</v>
      </c>
    </row>
    <row r="488" spans="2:5" ht="25.5">
      <c r="B488" s="169">
        <v>4</v>
      </c>
      <c r="C488" s="169" t="s">
        <v>395</v>
      </c>
      <c r="D488" s="125" t="s">
        <v>396</v>
      </c>
      <c r="E488" s="126">
        <v>3</v>
      </c>
    </row>
    <row r="489" spans="2:5" ht="25.5">
      <c r="B489" s="169">
        <v>5</v>
      </c>
      <c r="C489" s="169" t="s">
        <v>140</v>
      </c>
      <c r="D489" s="125" t="s">
        <v>141</v>
      </c>
      <c r="E489" s="126">
        <v>2</v>
      </c>
    </row>
    <row r="490" spans="2:5" ht="15">
      <c r="B490" s="435" t="s">
        <v>105</v>
      </c>
      <c r="C490" s="435"/>
      <c r="D490" s="435"/>
      <c r="E490" s="435"/>
    </row>
    <row r="491" spans="2:5" ht="25.5">
      <c r="B491" s="117" t="s">
        <v>117</v>
      </c>
      <c r="C491" s="299" t="s">
        <v>118</v>
      </c>
      <c r="D491" s="117" t="s">
        <v>119</v>
      </c>
      <c r="E491" s="299" t="s">
        <v>15</v>
      </c>
    </row>
    <row r="492" spans="2:5" ht="25.5">
      <c r="B492" s="169">
        <v>1</v>
      </c>
      <c r="C492" s="169" t="s">
        <v>576</v>
      </c>
      <c r="D492" s="125" t="s">
        <v>577</v>
      </c>
      <c r="E492" s="126">
        <v>13</v>
      </c>
    </row>
    <row r="493" spans="2:5" ht="25.5">
      <c r="B493" s="169">
        <v>2</v>
      </c>
      <c r="C493" s="169" t="s">
        <v>140</v>
      </c>
      <c r="D493" s="125" t="s">
        <v>141</v>
      </c>
      <c r="E493" s="126">
        <v>12</v>
      </c>
    </row>
    <row r="494" spans="2:5" ht="25.5">
      <c r="B494" s="169">
        <v>3</v>
      </c>
      <c r="C494" s="169" t="s">
        <v>578</v>
      </c>
      <c r="D494" s="125" t="s">
        <v>579</v>
      </c>
      <c r="E494" s="126">
        <v>12</v>
      </c>
    </row>
    <row r="495" spans="2:5" ht="25.5">
      <c r="B495" s="169">
        <v>4</v>
      </c>
      <c r="C495" s="169" t="s">
        <v>580</v>
      </c>
      <c r="D495" s="125" t="s">
        <v>581</v>
      </c>
      <c r="E495" s="126">
        <v>11</v>
      </c>
    </row>
    <row r="496" spans="2:5" ht="15">
      <c r="B496" s="169">
        <v>5</v>
      </c>
      <c r="C496" s="169" t="s">
        <v>128</v>
      </c>
      <c r="D496" s="125" t="s">
        <v>129</v>
      </c>
      <c r="E496" s="126">
        <v>11</v>
      </c>
    </row>
    <row r="497" spans="2:5" ht="15">
      <c r="B497" s="435" t="s">
        <v>106</v>
      </c>
      <c r="C497" s="435"/>
      <c r="D497" s="435"/>
      <c r="E497" s="435"/>
    </row>
    <row r="498" spans="2:5" ht="25.5">
      <c r="B498" s="117" t="s">
        <v>117</v>
      </c>
      <c r="C498" s="299" t="s">
        <v>118</v>
      </c>
      <c r="D498" s="117" t="s">
        <v>119</v>
      </c>
      <c r="E498" s="299" t="s">
        <v>15</v>
      </c>
    </row>
    <row r="499" spans="2:5" ht="15">
      <c r="B499" s="169">
        <v>1</v>
      </c>
      <c r="C499" s="169" t="s">
        <v>120</v>
      </c>
      <c r="D499" s="125" t="s">
        <v>121</v>
      </c>
      <c r="E499" s="126">
        <v>12</v>
      </c>
    </row>
    <row r="500" spans="2:5" ht="15">
      <c r="B500" s="169">
        <v>2</v>
      </c>
      <c r="C500" s="169" t="s">
        <v>582</v>
      </c>
      <c r="D500" s="125" t="s">
        <v>583</v>
      </c>
      <c r="E500" s="126">
        <v>9</v>
      </c>
    </row>
    <row r="501" spans="2:5" ht="15">
      <c r="B501" s="169">
        <v>3</v>
      </c>
      <c r="C501" s="169" t="s">
        <v>126</v>
      </c>
      <c r="D501" s="125" t="s">
        <v>127</v>
      </c>
      <c r="E501" s="126">
        <v>8</v>
      </c>
    </row>
    <row r="502" spans="2:5" ht="25.5">
      <c r="B502" s="169">
        <v>4</v>
      </c>
      <c r="C502" s="169" t="s">
        <v>122</v>
      </c>
      <c r="D502" s="125" t="s">
        <v>123</v>
      </c>
      <c r="E502" s="126">
        <v>7</v>
      </c>
    </row>
    <row r="503" spans="2:5" ht="15">
      <c r="B503" s="169">
        <v>5</v>
      </c>
      <c r="C503" s="169" t="s">
        <v>584</v>
      </c>
      <c r="D503" s="125" t="s">
        <v>585</v>
      </c>
      <c r="E503" s="126">
        <v>6</v>
      </c>
    </row>
    <row r="504" spans="2:5" ht="15">
      <c r="B504" s="435" t="s">
        <v>107</v>
      </c>
      <c r="C504" s="435"/>
      <c r="D504" s="435"/>
      <c r="E504" s="435"/>
    </row>
    <row r="505" spans="2:5" ht="25.5">
      <c r="B505" s="117" t="s">
        <v>117</v>
      </c>
      <c r="C505" s="299" t="s">
        <v>118</v>
      </c>
      <c r="D505" s="117" t="s">
        <v>119</v>
      </c>
      <c r="E505" s="299" t="s">
        <v>15</v>
      </c>
    </row>
    <row r="506" spans="2:5" ht="25.5">
      <c r="B506" s="169">
        <v>1</v>
      </c>
      <c r="C506" s="169" t="s">
        <v>122</v>
      </c>
      <c r="D506" s="125" t="s">
        <v>123</v>
      </c>
      <c r="E506" s="126">
        <v>20</v>
      </c>
    </row>
    <row r="507" spans="2:5" ht="38.25">
      <c r="B507" s="169">
        <v>2</v>
      </c>
      <c r="C507" s="169" t="s">
        <v>586</v>
      </c>
      <c r="D507" s="125" t="s">
        <v>587</v>
      </c>
      <c r="E507" s="126">
        <v>12</v>
      </c>
    </row>
    <row r="508" spans="2:5" ht="25.5">
      <c r="B508" s="169">
        <v>3</v>
      </c>
      <c r="C508" s="169" t="s">
        <v>124</v>
      </c>
      <c r="D508" s="125" t="s">
        <v>125</v>
      </c>
      <c r="E508" s="126">
        <v>11</v>
      </c>
    </row>
    <row r="509" spans="2:5" ht="25.5">
      <c r="B509" s="169">
        <v>4</v>
      </c>
      <c r="C509" s="169" t="s">
        <v>528</v>
      </c>
      <c r="D509" s="125" t="s">
        <v>529</v>
      </c>
      <c r="E509" s="126">
        <v>8</v>
      </c>
    </row>
    <row r="510" spans="2:5" ht="25.5">
      <c r="B510" s="169">
        <v>5</v>
      </c>
      <c r="C510" s="169" t="s">
        <v>588</v>
      </c>
      <c r="D510" s="125" t="s">
        <v>589</v>
      </c>
      <c r="E510" s="126">
        <v>8</v>
      </c>
    </row>
    <row r="511" spans="2:5" ht="15">
      <c r="B511" s="435" t="s">
        <v>108</v>
      </c>
      <c r="C511" s="435"/>
      <c r="D511" s="435"/>
      <c r="E511" s="435"/>
    </row>
    <row r="512" spans="2:5" ht="25.5">
      <c r="B512" s="117" t="s">
        <v>117</v>
      </c>
      <c r="C512" s="299" t="s">
        <v>118</v>
      </c>
      <c r="D512" s="117" t="s">
        <v>119</v>
      </c>
      <c r="E512" s="299" t="s">
        <v>15</v>
      </c>
    </row>
    <row r="513" spans="2:5" ht="15">
      <c r="B513" s="169">
        <v>1</v>
      </c>
      <c r="C513" s="169" t="s">
        <v>128</v>
      </c>
      <c r="D513" s="125" t="s">
        <v>129</v>
      </c>
      <c r="E513" s="126">
        <v>8</v>
      </c>
    </row>
    <row r="514" spans="2:5" ht="15">
      <c r="B514" s="169">
        <v>2</v>
      </c>
      <c r="C514" s="169" t="s">
        <v>126</v>
      </c>
      <c r="D514" s="125" t="s">
        <v>127</v>
      </c>
      <c r="E514" s="126">
        <v>7</v>
      </c>
    </row>
    <row r="515" spans="2:5" ht="25.5">
      <c r="B515" s="169">
        <v>3</v>
      </c>
      <c r="C515" s="169" t="s">
        <v>122</v>
      </c>
      <c r="D515" s="125" t="s">
        <v>123</v>
      </c>
      <c r="E515" s="126">
        <v>6</v>
      </c>
    </row>
    <row r="516" spans="2:5" ht="15">
      <c r="B516" s="169">
        <v>4</v>
      </c>
      <c r="C516" s="169" t="s">
        <v>590</v>
      </c>
      <c r="D516" s="125" t="s">
        <v>591</v>
      </c>
      <c r="E516" s="126">
        <v>6</v>
      </c>
    </row>
    <row r="517" spans="2:5" ht="25.5">
      <c r="B517" s="169">
        <v>5</v>
      </c>
      <c r="C517" s="169" t="s">
        <v>395</v>
      </c>
      <c r="D517" s="125" t="s">
        <v>396</v>
      </c>
      <c r="E517" s="126">
        <v>3</v>
      </c>
    </row>
    <row r="518" spans="2:5" ht="15">
      <c r="B518" s="435" t="s">
        <v>109</v>
      </c>
      <c r="C518" s="435"/>
      <c r="D518" s="435"/>
      <c r="E518" s="435"/>
    </row>
    <row r="519" spans="2:5" ht="25.5">
      <c r="B519" s="117" t="s">
        <v>117</v>
      </c>
      <c r="C519" s="299" t="s">
        <v>118</v>
      </c>
      <c r="D519" s="117" t="s">
        <v>119</v>
      </c>
      <c r="E519" s="299" t="s">
        <v>15</v>
      </c>
    </row>
    <row r="520" spans="2:5" ht="25.5">
      <c r="B520" s="169">
        <v>1</v>
      </c>
      <c r="C520" s="169" t="s">
        <v>124</v>
      </c>
      <c r="D520" s="125" t="s">
        <v>125</v>
      </c>
      <c r="E520" s="126">
        <v>8</v>
      </c>
    </row>
    <row r="521" spans="2:5" ht="15">
      <c r="B521" s="169">
        <v>2</v>
      </c>
      <c r="C521" s="169" t="s">
        <v>126</v>
      </c>
      <c r="D521" s="125" t="s">
        <v>127</v>
      </c>
      <c r="E521" s="126">
        <v>7</v>
      </c>
    </row>
    <row r="522" spans="2:5" ht="25.5">
      <c r="B522" s="169">
        <v>3</v>
      </c>
      <c r="C522" s="169" t="s">
        <v>588</v>
      </c>
      <c r="D522" s="125" t="s">
        <v>589</v>
      </c>
      <c r="E522" s="126">
        <v>6</v>
      </c>
    </row>
    <row r="523" spans="2:5" ht="15">
      <c r="B523" s="169">
        <v>4</v>
      </c>
      <c r="C523" s="169" t="s">
        <v>144</v>
      </c>
      <c r="D523" s="125" t="s">
        <v>145</v>
      </c>
      <c r="E523" s="126">
        <v>6</v>
      </c>
    </row>
    <row r="524" spans="2:5" ht="25.5">
      <c r="B524" s="169">
        <v>5</v>
      </c>
      <c r="C524" s="169" t="s">
        <v>592</v>
      </c>
      <c r="D524" s="125" t="s">
        <v>593</v>
      </c>
      <c r="E524" s="126">
        <v>5</v>
      </c>
    </row>
    <row r="525" spans="2:5" ht="15">
      <c r="B525" s="435" t="s">
        <v>110</v>
      </c>
      <c r="C525" s="435"/>
      <c r="D525" s="435"/>
      <c r="E525" s="435"/>
    </row>
    <row r="526" spans="2:5" ht="25.5">
      <c r="B526" s="117" t="s">
        <v>117</v>
      </c>
      <c r="C526" s="299" t="s">
        <v>118</v>
      </c>
      <c r="D526" s="117" t="s">
        <v>119</v>
      </c>
      <c r="E526" s="299" t="s">
        <v>15</v>
      </c>
    </row>
    <row r="527" spans="2:5" ht="15">
      <c r="B527" s="169">
        <v>1</v>
      </c>
      <c r="C527" s="169" t="s">
        <v>502</v>
      </c>
      <c r="D527" s="125" t="s">
        <v>503</v>
      </c>
      <c r="E527" s="126">
        <v>19</v>
      </c>
    </row>
    <row r="528" spans="2:5" ht="15">
      <c r="B528" s="169">
        <v>2</v>
      </c>
      <c r="C528" s="169" t="s">
        <v>464</v>
      </c>
      <c r="D528" s="125" t="s">
        <v>465</v>
      </c>
      <c r="E528" s="126">
        <v>13</v>
      </c>
    </row>
    <row r="529" spans="2:5" ht="15">
      <c r="B529" s="169">
        <v>3</v>
      </c>
      <c r="C529" s="169" t="s">
        <v>126</v>
      </c>
      <c r="D529" s="125" t="s">
        <v>127</v>
      </c>
      <c r="E529" s="126">
        <v>10</v>
      </c>
    </row>
    <row r="530" spans="2:5" ht="15">
      <c r="B530" s="169">
        <v>4</v>
      </c>
      <c r="C530" s="169" t="s">
        <v>434</v>
      </c>
      <c r="D530" s="125" t="s">
        <v>435</v>
      </c>
      <c r="E530" s="126">
        <v>8</v>
      </c>
    </row>
    <row r="531" spans="2:5" ht="25.5">
      <c r="B531" s="169">
        <v>5</v>
      </c>
      <c r="C531" s="169" t="s">
        <v>395</v>
      </c>
      <c r="D531" s="125" t="s">
        <v>396</v>
      </c>
      <c r="E531" s="126">
        <v>6</v>
      </c>
    </row>
    <row r="532" spans="2:5" ht="15">
      <c r="B532" s="436" t="s">
        <v>111</v>
      </c>
      <c r="C532" s="436"/>
      <c r="D532" s="436"/>
      <c r="E532" s="436"/>
    </row>
    <row r="533" spans="2:5" ht="25.5">
      <c r="B533" s="117" t="s">
        <v>117</v>
      </c>
      <c r="C533" s="299" t="s">
        <v>118</v>
      </c>
      <c r="D533" s="117" t="s">
        <v>119</v>
      </c>
      <c r="E533" s="299" t="s">
        <v>15</v>
      </c>
    </row>
    <row r="534" spans="2:5" ht="25.5">
      <c r="B534" s="169">
        <v>1</v>
      </c>
      <c r="C534" s="169" t="s">
        <v>122</v>
      </c>
      <c r="D534" s="125" t="s">
        <v>123</v>
      </c>
      <c r="E534" s="126">
        <v>6</v>
      </c>
    </row>
    <row r="535" spans="2:5" ht="25.5">
      <c r="B535" s="169">
        <v>2</v>
      </c>
      <c r="C535" s="169" t="s">
        <v>140</v>
      </c>
      <c r="D535" s="125" t="s">
        <v>141</v>
      </c>
      <c r="E535" s="126">
        <v>5</v>
      </c>
    </row>
    <row r="536" spans="2:5" ht="15">
      <c r="B536" s="169">
        <v>3</v>
      </c>
      <c r="C536" s="169" t="s">
        <v>423</v>
      </c>
      <c r="D536" s="125" t="s">
        <v>424</v>
      </c>
      <c r="E536" s="126">
        <v>5</v>
      </c>
    </row>
    <row r="537" spans="2:5" ht="15">
      <c r="B537" s="169">
        <v>4</v>
      </c>
      <c r="C537" s="169" t="s">
        <v>120</v>
      </c>
      <c r="D537" s="125" t="s">
        <v>121</v>
      </c>
      <c r="E537" s="126">
        <v>4</v>
      </c>
    </row>
    <row r="538" spans="2:5" ht="15">
      <c r="B538" s="169">
        <v>5</v>
      </c>
      <c r="C538" s="169" t="s">
        <v>128</v>
      </c>
      <c r="D538" s="125" t="s">
        <v>129</v>
      </c>
      <c r="E538" s="126">
        <v>4</v>
      </c>
    </row>
    <row r="539" spans="2:5" ht="15">
      <c r="B539" s="436" t="s">
        <v>112</v>
      </c>
      <c r="C539" s="436"/>
      <c r="D539" s="436"/>
      <c r="E539" s="436"/>
    </row>
    <row r="540" spans="2:5" ht="25.5">
      <c r="B540" s="117" t="s">
        <v>117</v>
      </c>
      <c r="C540" s="299" t="s">
        <v>118</v>
      </c>
      <c r="D540" s="117" t="s">
        <v>119</v>
      </c>
      <c r="E540" s="299" t="s">
        <v>15</v>
      </c>
    </row>
    <row r="541" spans="2:5" ht="15">
      <c r="B541" s="169">
        <v>1</v>
      </c>
      <c r="C541" s="169" t="s">
        <v>594</v>
      </c>
      <c r="D541" s="125" t="s">
        <v>595</v>
      </c>
      <c r="E541" s="126">
        <v>19</v>
      </c>
    </row>
    <row r="542" spans="2:5" ht="15">
      <c r="B542" s="169">
        <v>2</v>
      </c>
      <c r="C542" s="169" t="s">
        <v>120</v>
      </c>
      <c r="D542" s="125" t="s">
        <v>121</v>
      </c>
      <c r="E542" s="126">
        <v>10</v>
      </c>
    </row>
    <row r="543" spans="2:5" ht="15">
      <c r="B543" s="169">
        <v>3</v>
      </c>
      <c r="C543" s="169" t="s">
        <v>596</v>
      </c>
      <c r="D543" s="125" t="s">
        <v>597</v>
      </c>
      <c r="E543" s="126">
        <v>9</v>
      </c>
    </row>
    <row r="544" spans="2:5" ht="25.5">
      <c r="B544" s="169">
        <v>4</v>
      </c>
      <c r="C544" s="169" t="s">
        <v>122</v>
      </c>
      <c r="D544" s="125" t="s">
        <v>123</v>
      </c>
      <c r="E544" s="126">
        <v>9</v>
      </c>
    </row>
    <row r="545" spans="2:5" ht="15">
      <c r="B545" s="169">
        <v>5</v>
      </c>
      <c r="C545" s="169" t="s">
        <v>128</v>
      </c>
      <c r="D545" s="125" t="s">
        <v>129</v>
      </c>
      <c r="E545" s="126">
        <v>8</v>
      </c>
    </row>
    <row r="546" spans="2:5" ht="15">
      <c r="B546" s="436" t="s">
        <v>113</v>
      </c>
      <c r="C546" s="436"/>
      <c r="D546" s="436"/>
      <c r="E546" s="436"/>
    </row>
    <row r="547" spans="2:5" ht="25.5">
      <c r="B547" s="117" t="s">
        <v>117</v>
      </c>
      <c r="C547" s="299" t="s">
        <v>118</v>
      </c>
      <c r="D547" s="117" t="s">
        <v>119</v>
      </c>
      <c r="E547" s="299" t="s">
        <v>15</v>
      </c>
    </row>
    <row r="548" spans="2:5" ht="25.5">
      <c r="B548" s="169">
        <v>1</v>
      </c>
      <c r="C548" s="169" t="s">
        <v>598</v>
      </c>
      <c r="D548" s="125" t="s">
        <v>599</v>
      </c>
      <c r="E548" s="126">
        <v>25</v>
      </c>
    </row>
    <row r="549" spans="2:5" ht="38.25">
      <c r="B549" s="169">
        <v>2</v>
      </c>
      <c r="C549" s="169" t="s">
        <v>600</v>
      </c>
      <c r="D549" s="125" t="s">
        <v>601</v>
      </c>
      <c r="E549" s="126">
        <v>17</v>
      </c>
    </row>
    <row r="550" spans="2:5" ht="15">
      <c r="B550" s="169">
        <v>3</v>
      </c>
      <c r="C550" s="169" t="s">
        <v>126</v>
      </c>
      <c r="D550" s="125" t="s">
        <v>127</v>
      </c>
      <c r="E550" s="126">
        <v>8</v>
      </c>
    </row>
    <row r="551" spans="2:5" ht="51">
      <c r="B551" s="169">
        <v>4</v>
      </c>
      <c r="C551" s="169" t="s">
        <v>602</v>
      </c>
      <c r="D551" s="125" t="s">
        <v>603</v>
      </c>
      <c r="E551" s="126">
        <v>7</v>
      </c>
    </row>
    <row r="552" spans="2:5" ht="15">
      <c r="B552" s="169">
        <v>5</v>
      </c>
      <c r="C552" s="169" t="s">
        <v>604</v>
      </c>
      <c r="D552" s="125" t="s">
        <v>605</v>
      </c>
      <c r="E552" s="126">
        <v>7</v>
      </c>
    </row>
    <row r="553" spans="2:5" ht="15">
      <c r="B553" s="436" t="s">
        <v>114</v>
      </c>
      <c r="C553" s="436"/>
      <c r="D553" s="436"/>
      <c r="E553" s="436"/>
    </row>
    <row r="554" spans="2:5" ht="25.5">
      <c r="B554" s="117" t="s">
        <v>117</v>
      </c>
      <c r="C554" s="299" t="s">
        <v>118</v>
      </c>
      <c r="D554" s="117" t="s">
        <v>119</v>
      </c>
      <c r="E554" s="299" t="s">
        <v>15</v>
      </c>
    </row>
    <row r="555" spans="2:5" ht="15">
      <c r="B555" s="169">
        <v>1</v>
      </c>
      <c r="C555" s="169" t="s">
        <v>409</v>
      </c>
      <c r="D555" s="125" t="s">
        <v>410</v>
      </c>
      <c r="E555" s="126">
        <v>12</v>
      </c>
    </row>
    <row r="556" spans="2:5" ht="38.25">
      <c r="B556" s="169">
        <v>2</v>
      </c>
      <c r="C556" s="169" t="s">
        <v>415</v>
      </c>
      <c r="D556" s="125" t="s">
        <v>416</v>
      </c>
      <c r="E556" s="126">
        <v>12</v>
      </c>
    </row>
    <row r="557" spans="2:5" ht="25.5">
      <c r="B557" s="169">
        <v>3</v>
      </c>
      <c r="C557" s="169" t="s">
        <v>482</v>
      </c>
      <c r="D557" s="125" t="s">
        <v>483</v>
      </c>
      <c r="E557" s="126">
        <v>5</v>
      </c>
    </row>
    <row r="558" spans="2:5" ht="15">
      <c r="B558" s="169">
        <v>4</v>
      </c>
      <c r="C558" s="169" t="s">
        <v>604</v>
      </c>
      <c r="D558" s="125" t="s">
        <v>605</v>
      </c>
      <c r="E558" s="126">
        <v>4</v>
      </c>
    </row>
    <row r="559" spans="2:5" ht="15">
      <c r="B559" s="169">
        <v>5</v>
      </c>
      <c r="C559" s="169" t="s">
        <v>747</v>
      </c>
      <c r="D559" s="125" t="s">
        <v>748</v>
      </c>
      <c r="E559" s="126">
        <v>4</v>
      </c>
    </row>
    <row r="560" spans="2:5" ht="15">
      <c r="B560" s="436" t="s">
        <v>115</v>
      </c>
      <c r="C560" s="436"/>
      <c r="D560" s="436"/>
      <c r="E560" s="436"/>
    </row>
    <row r="561" spans="2:5" ht="25.5">
      <c r="B561" s="117" t="s">
        <v>117</v>
      </c>
      <c r="C561" s="299" t="s">
        <v>118</v>
      </c>
      <c r="D561" s="117" t="s">
        <v>119</v>
      </c>
      <c r="E561" s="299" t="s">
        <v>15</v>
      </c>
    </row>
    <row r="562" spans="2:5" ht="38.25">
      <c r="B562" s="169">
        <v>1</v>
      </c>
      <c r="C562" s="169" t="s">
        <v>606</v>
      </c>
      <c r="D562" s="125" t="s">
        <v>607</v>
      </c>
      <c r="E562" s="126">
        <v>23</v>
      </c>
    </row>
    <row r="563" spans="2:5" ht="25.5">
      <c r="B563" s="169">
        <v>2</v>
      </c>
      <c r="C563" s="169" t="s">
        <v>122</v>
      </c>
      <c r="D563" s="125" t="s">
        <v>123</v>
      </c>
      <c r="E563" s="126">
        <v>13</v>
      </c>
    </row>
    <row r="564" spans="2:5" ht="15">
      <c r="B564" s="169">
        <v>3</v>
      </c>
      <c r="C564" s="169" t="s">
        <v>608</v>
      </c>
      <c r="D564" s="125" t="s">
        <v>609</v>
      </c>
      <c r="E564" s="126">
        <v>11</v>
      </c>
    </row>
    <row r="565" spans="2:5" ht="25.5">
      <c r="B565" s="169">
        <v>4</v>
      </c>
      <c r="C565" s="169" t="s">
        <v>413</v>
      </c>
      <c r="D565" s="125" t="s">
        <v>414</v>
      </c>
      <c r="E565" s="126">
        <v>10</v>
      </c>
    </row>
    <row r="566" spans="2:5" ht="15">
      <c r="B566" s="169">
        <v>5</v>
      </c>
      <c r="C566" s="169" t="s">
        <v>142</v>
      </c>
      <c r="D566" s="125" t="s">
        <v>143</v>
      </c>
      <c r="E566" s="126">
        <v>9</v>
      </c>
    </row>
    <row r="567" spans="2:5" ht="15">
      <c r="B567" s="436" t="s">
        <v>116</v>
      </c>
      <c r="C567" s="436"/>
      <c r="D567" s="436"/>
      <c r="E567" s="436"/>
    </row>
    <row r="568" spans="2:5" ht="25.5">
      <c r="B568" s="117" t="s">
        <v>117</v>
      </c>
      <c r="C568" s="299" t="s">
        <v>118</v>
      </c>
      <c r="D568" s="117" t="s">
        <v>119</v>
      </c>
      <c r="E568" s="299" t="s">
        <v>15</v>
      </c>
    </row>
    <row r="569" spans="2:5" ht="38.25">
      <c r="B569" s="169">
        <v>1</v>
      </c>
      <c r="C569" s="169" t="s">
        <v>428</v>
      </c>
      <c r="D569" s="125" t="s">
        <v>429</v>
      </c>
      <c r="E569" s="126">
        <v>28</v>
      </c>
    </row>
    <row r="570" spans="2:5" ht="25.5">
      <c r="B570" s="169">
        <v>2</v>
      </c>
      <c r="C570" s="169" t="s">
        <v>124</v>
      </c>
      <c r="D570" s="125" t="s">
        <v>125</v>
      </c>
      <c r="E570" s="126">
        <v>26</v>
      </c>
    </row>
    <row r="571" spans="2:5" ht="15">
      <c r="B571" s="169">
        <v>3</v>
      </c>
      <c r="C571" s="169" t="s">
        <v>610</v>
      </c>
      <c r="D571" s="125" t="s">
        <v>611</v>
      </c>
      <c r="E571" s="126">
        <v>13</v>
      </c>
    </row>
    <row r="572" spans="2:5" ht="25.5">
      <c r="B572" s="169">
        <v>4</v>
      </c>
      <c r="C572" s="169" t="s">
        <v>122</v>
      </c>
      <c r="D572" s="125" t="s">
        <v>123</v>
      </c>
      <c r="E572" s="126">
        <v>12</v>
      </c>
    </row>
    <row r="573" spans="2:5" ht="15">
      <c r="B573" s="169">
        <v>5</v>
      </c>
      <c r="C573" s="169" t="s">
        <v>128</v>
      </c>
      <c r="D573" s="125" t="s">
        <v>129</v>
      </c>
      <c r="E573" s="126">
        <v>11</v>
      </c>
    </row>
  </sheetData>
  <sheetProtection/>
  <mergeCells count="83">
    <mergeCell ref="B553:E553"/>
    <mergeCell ref="B560:E560"/>
    <mergeCell ref="B567:E567"/>
    <mergeCell ref="B511:E511"/>
    <mergeCell ref="B518:E518"/>
    <mergeCell ref="B525:E525"/>
    <mergeCell ref="B532:E532"/>
    <mergeCell ref="B539:E539"/>
    <mergeCell ref="B455:E455"/>
    <mergeCell ref="B462:E462"/>
    <mergeCell ref="B546:E546"/>
    <mergeCell ref="B469:E469"/>
    <mergeCell ref="B476:E476"/>
    <mergeCell ref="B483:E483"/>
    <mergeCell ref="B490:E490"/>
    <mergeCell ref="B497:E497"/>
    <mergeCell ref="B504:E504"/>
    <mergeCell ref="B448:E448"/>
    <mergeCell ref="B371:E371"/>
    <mergeCell ref="B378:E378"/>
    <mergeCell ref="B385:E385"/>
    <mergeCell ref="B392:E392"/>
    <mergeCell ref="B399:E399"/>
    <mergeCell ref="B406:E406"/>
    <mergeCell ref="B413:E413"/>
    <mergeCell ref="B420:E420"/>
    <mergeCell ref="B427:E427"/>
    <mergeCell ref="B434:E434"/>
    <mergeCell ref="B441:E441"/>
    <mergeCell ref="B364:E364"/>
    <mergeCell ref="B287:E287"/>
    <mergeCell ref="B294:E294"/>
    <mergeCell ref="B301:E301"/>
    <mergeCell ref="B308:E308"/>
    <mergeCell ref="B315:E315"/>
    <mergeCell ref="B322:E322"/>
    <mergeCell ref="B329:E329"/>
    <mergeCell ref="B336:E336"/>
    <mergeCell ref="B343:E343"/>
    <mergeCell ref="B350:E350"/>
    <mergeCell ref="B357:E357"/>
    <mergeCell ref="B280:E280"/>
    <mergeCell ref="B203:E203"/>
    <mergeCell ref="B210:E210"/>
    <mergeCell ref="B217:E217"/>
    <mergeCell ref="B224:E224"/>
    <mergeCell ref="B231:E231"/>
    <mergeCell ref="B238:E238"/>
    <mergeCell ref="B245:E245"/>
    <mergeCell ref="B252:E252"/>
    <mergeCell ref="B259:E259"/>
    <mergeCell ref="B266:E266"/>
    <mergeCell ref="B273:E273"/>
    <mergeCell ref="B28:E28"/>
    <mergeCell ref="B35:E35"/>
    <mergeCell ref="B196:E196"/>
    <mergeCell ref="B112:E112"/>
    <mergeCell ref="B119:E119"/>
    <mergeCell ref="B133:E133"/>
    <mergeCell ref="B140:E140"/>
    <mergeCell ref="B147:E147"/>
    <mergeCell ref="B154:E154"/>
    <mergeCell ref="B161:E161"/>
    <mergeCell ref="B168:E168"/>
    <mergeCell ref="B175:E175"/>
    <mergeCell ref="B182:E182"/>
    <mergeCell ref="B189:E189"/>
    <mergeCell ref="B3:E3"/>
    <mergeCell ref="B5:E5"/>
    <mergeCell ref="B42:E42"/>
    <mergeCell ref="B49:E49"/>
    <mergeCell ref="B126:E126"/>
    <mergeCell ref="B56:E56"/>
    <mergeCell ref="B105:E105"/>
    <mergeCell ref="B7:E7"/>
    <mergeCell ref="B14:E14"/>
    <mergeCell ref="B21:E21"/>
    <mergeCell ref="B63:E63"/>
    <mergeCell ref="B70:E70"/>
    <mergeCell ref="B77:E77"/>
    <mergeCell ref="B84:E84"/>
    <mergeCell ref="B91:E91"/>
    <mergeCell ref="B98:E98"/>
  </mergeCells>
  <printOptions/>
  <pageMargins left="0.23622047244094488" right="0.23622047244094488" top="0.7480314960629921" bottom="0.7480314960629921" header="0.31496062992125984" footer="0.31496062992125984"/>
  <pageSetup fitToHeight="0" fitToWidth="1" horizontalDpi="600" verticalDpi="600" orientation="portrait" paperSize="9" scale="91" r:id="rId1"/>
  <headerFooter>
    <oddFooter>&amp;L31.01.2014&amp;CTÜRKİYE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showGridLines="0" zoomScalePageLayoutView="0" workbookViewId="0" topLeftCell="A1">
      <selection activeCell="D556" sqref="D556"/>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0" t="s">
        <v>8</v>
      </c>
      <c r="C2" s="437"/>
      <c r="D2" s="437"/>
      <c r="E2" s="437"/>
    </row>
    <row r="3" spans="2:5" ht="15">
      <c r="B3" s="402" t="s">
        <v>161</v>
      </c>
      <c r="C3" s="401"/>
      <c r="D3" s="401"/>
      <c r="E3" s="401"/>
    </row>
    <row r="5" spans="2:5" ht="15">
      <c r="B5" s="435" t="s">
        <v>30</v>
      </c>
      <c r="C5" s="435"/>
      <c r="D5" s="435"/>
      <c r="E5" s="435"/>
    </row>
    <row r="6" spans="2:5" ht="25.5">
      <c r="B6" s="22" t="s">
        <v>117</v>
      </c>
      <c r="C6" s="22" t="s">
        <v>118</v>
      </c>
      <c r="D6" s="22" t="s">
        <v>119</v>
      </c>
      <c r="E6" s="23" t="s">
        <v>160</v>
      </c>
    </row>
    <row r="7" spans="2:5" ht="15">
      <c r="B7" s="169">
        <v>1</v>
      </c>
      <c r="C7" s="191" t="s">
        <v>758</v>
      </c>
      <c r="D7" s="125" t="s">
        <v>307</v>
      </c>
      <c r="E7" s="126">
        <v>80</v>
      </c>
    </row>
    <row r="8" spans="2:5" ht="15">
      <c r="B8" s="169">
        <v>2</v>
      </c>
      <c r="C8" s="191" t="s">
        <v>759</v>
      </c>
      <c r="D8" s="125" t="s">
        <v>308</v>
      </c>
      <c r="E8" s="126">
        <v>79</v>
      </c>
    </row>
    <row r="9" spans="2:5" ht="15">
      <c r="B9" s="169">
        <v>3</v>
      </c>
      <c r="C9" s="191" t="s">
        <v>760</v>
      </c>
      <c r="D9" s="125" t="s">
        <v>309</v>
      </c>
      <c r="E9" s="126">
        <v>69</v>
      </c>
    </row>
    <row r="10" spans="2:5" ht="15" customHeight="1">
      <c r="B10" s="169">
        <v>4</v>
      </c>
      <c r="C10" s="191" t="s">
        <v>761</v>
      </c>
      <c r="D10" s="125" t="s">
        <v>310</v>
      </c>
      <c r="E10" s="126">
        <v>69</v>
      </c>
    </row>
    <row r="11" spans="2:5" ht="15">
      <c r="B11" s="169">
        <v>5</v>
      </c>
      <c r="C11" s="191" t="s">
        <v>762</v>
      </c>
      <c r="D11" s="125" t="s">
        <v>311</v>
      </c>
      <c r="E11" s="126">
        <v>66</v>
      </c>
    </row>
    <row r="12" spans="2:5" ht="15">
      <c r="B12" s="435" t="s">
        <v>31</v>
      </c>
      <c r="C12" s="435"/>
      <c r="D12" s="435"/>
      <c r="E12" s="435"/>
    </row>
    <row r="13" spans="2:5" ht="25.5">
      <c r="B13" s="22" t="s">
        <v>117</v>
      </c>
      <c r="C13" s="22" t="s">
        <v>118</v>
      </c>
      <c r="D13" s="22" t="s">
        <v>119</v>
      </c>
      <c r="E13" s="23" t="s">
        <v>160</v>
      </c>
    </row>
    <row r="14" spans="2:5" ht="15">
      <c r="B14" s="169">
        <v>1</v>
      </c>
      <c r="C14" s="191" t="s">
        <v>763</v>
      </c>
      <c r="D14" s="125" t="s">
        <v>312</v>
      </c>
      <c r="E14" s="126">
        <v>30</v>
      </c>
    </row>
    <row r="15" spans="2:5" ht="15">
      <c r="B15" s="169">
        <v>2</v>
      </c>
      <c r="C15" s="191" t="s">
        <v>759</v>
      </c>
      <c r="D15" s="125" t="s">
        <v>308</v>
      </c>
      <c r="E15" s="126">
        <v>28</v>
      </c>
    </row>
    <row r="16" spans="2:5" ht="15">
      <c r="B16" s="169">
        <v>3</v>
      </c>
      <c r="C16" s="191" t="s">
        <v>760</v>
      </c>
      <c r="D16" s="125" t="s">
        <v>309</v>
      </c>
      <c r="E16" s="126">
        <v>19</v>
      </c>
    </row>
    <row r="17" spans="2:5" ht="15">
      <c r="B17" s="169">
        <v>4</v>
      </c>
      <c r="C17" s="191" t="s">
        <v>764</v>
      </c>
      <c r="D17" s="125" t="s">
        <v>313</v>
      </c>
      <c r="E17" s="126">
        <v>19</v>
      </c>
    </row>
    <row r="18" spans="2:5" ht="15">
      <c r="B18" s="169">
        <v>5</v>
      </c>
      <c r="C18" s="191" t="s">
        <v>765</v>
      </c>
      <c r="D18" s="125" t="s">
        <v>314</v>
      </c>
      <c r="E18" s="126">
        <v>14</v>
      </c>
    </row>
    <row r="19" spans="2:5" ht="15">
      <c r="B19" s="435" t="s">
        <v>33</v>
      </c>
      <c r="C19" s="435"/>
      <c r="D19" s="435"/>
      <c r="E19" s="435"/>
    </row>
    <row r="20" spans="2:5" ht="25.5">
      <c r="B20" s="22" t="s">
        <v>117</v>
      </c>
      <c r="C20" s="22" t="s">
        <v>118</v>
      </c>
      <c r="D20" s="22" t="s">
        <v>119</v>
      </c>
      <c r="E20" s="23" t="s">
        <v>160</v>
      </c>
    </row>
    <row r="21" spans="2:5" ht="15">
      <c r="B21" s="169">
        <v>1</v>
      </c>
      <c r="C21" s="191" t="s">
        <v>766</v>
      </c>
      <c r="D21" s="125" t="s">
        <v>315</v>
      </c>
      <c r="E21" s="126">
        <v>218</v>
      </c>
    </row>
    <row r="22" spans="2:5" ht="15">
      <c r="B22" s="169">
        <v>2</v>
      </c>
      <c r="C22" s="191" t="s">
        <v>765</v>
      </c>
      <c r="D22" s="125" t="s">
        <v>314</v>
      </c>
      <c r="E22" s="126">
        <v>108</v>
      </c>
    </row>
    <row r="23" spans="2:5" ht="15">
      <c r="B23" s="169">
        <v>3</v>
      </c>
      <c r="C23" s="191" t="s">
        <v>767</v>
      </c>
      <c r="D23" s="125" t="s">
        <v>316</v>
      </c>
      <c r="E23" s="126">
        <v>80</v>
      </c>
    </row>
    <row r="24" spans="2:5" ht="15">
      <c r="B24" s="169">
        <v>4</v>
      </c>
      <c r="C24" s="191" t="s">
        <v>768</v>
      </c>
      <c r="D24" s="125" t="s">
        <v>317</v>
      </c>
      <c r="E24" s="126">
        <v>66</v>
      </c>
    </row>
    <row r="25" spans="2:5" ht="15">
      <c r="B25" s="169">
        <v>5</v>
      </c>
      <c r="C25" s="191" t="s">
        <v>769</v>
      </c>
      <c r="D25" s="125" t="s">
        <v>318</v>
      </c>
      <c r="E25" s="126">
        <v>42</v>
      </c>
    </row>
    <row r="26" spans="2:5" ht="15">
      <c r="B26" s="435" t="s">
        <v>34</v>
      </c>
      <c r="C26" s="435"/>
      <c r="D26" s="435"/>
      <c r="E26" s="435"/>
    </row>
    <row r="27" spans="2:5" ht="25.5">
      <c r="B27" s="22" t="s">
        <v>117</v>
      </c>
      <c r="C27" s="22" t="s">
        <v>118</v>
      </c>
      <c r="D27" s="22" t="s">
        <v>119</v>
      </c>
      <c r="E27" s="23" t="s">
        <v>160</v>
      </c>
    </row>
    <row r="28" spans="2:5" ht="15">
      <c r="B28" s="169">
        <v>1</v>
      </c>
      <c r="C28" s="191" t="s">
        <v>769</v>
      </c>
      <c r="D28" s="125" t="s">
        <v>318</v>
      </c>
      <c r="E28" s="126">
        <v>12</v>
      </c>
    </row>
    <row r="29" spans="2:5" ht="15">
      <c r="B29" s="169">
        <v>2</v>
      </c>
      <c r="C29" s="191" t="s">
        <v>763</v>
      </c>
      <c r="D29" s="125" t="s">
        <v>312</v>
      </c>
      <c r="E29" s="126">
        <v>11</v>
      </c>
    </row>
    <row r="30" spans="2:5" ht="15">
      <c r="B30" s="169">
        <v>3</v>
      </c>
      <c r="C30" s="191" t="s">
        <v>770</v>
      </c>
      <c r="D30" s="125" t="s">
        <v>319</v>
      </c>
      <c r="E30" s="126">
        <v>11</v>
      </c>
    </row>
    <row r="31" spans="2:5" ht="15">
      <c r="B31" s="169">
        <v>4</v>
      </c>
      <c r="C31" s="191" t="s">
        <v>771</v>
      </c>
      <c r="D31" s="125" t="s">
        <v>320</v>
      </c>
      <c r="E31" s="126">
        <v>9</v>
      </c>
    </row>
    <row r="32" spans="2:5" ht="15">
      <c r="B32" s="169">
        <v>5</v>
      </c>
      <c r="C32" s="191" t="s">
        <v>772</v>
      </c>
      <c r="D32" s="125" t="s">
        <v>321</v>
      </c>
      <c r="E32" s="126">
        <v>4</v>
      </c>
    </row>
    <row r="33" spans="2:5" ht="15">
      <c r="B33" s="435" t="s">
        <v>36</v>
      </c>
      <c r="C33" s="435"/>
      <c r="D33" s="435"/>
      <c r="E33" s="435"/>
    </row>
    <row r="34" spans="2:5" ht="25.5">
      <c r="B34" s="22" t="s">
        <v>117</v>
      </c>
      <c r="C34" s="22" t="s">
        <v>118</v>
      </c>
      <c r="D34" s="22" t="s">
        <v>119</v>
      </c>
      <c r="E34" s="23" t="s">
        <v>160</v>
      </c>
    </row>
    <row r="35" spans="2:5" ht="15">
      <c r="B35" s="169">
        <v>1</v>
      </c>
      <c r="C35" s="191" t="s">
        <v>772</v>
      </c>
      <c r="D35" s="125" t="s">
        <v>321</v>
      </c>
      <c r="E35" s="126">
        <v>17</v>
      </c>
    </row>
    <row r="36" spans="2:5" ht="15">
      <c r="B36" s="169">
        <v>2</v>
      </c>
      <c r="C36" s="191" t="s">
        <v>773</v>
      </c>
      <c r="D36" s="125" t="s">
        <v>322</v>
      </c>
      <c r="E36" s="126">
        <v>13</v>
      </c>
    </row>
    <row r="37" spans="2:5" ht="15">
      <c r="B37" s="169">
        <v>3</v>
      </c>
      <c r="C37" s="191" t="s">
        <v>769</v>
      </c>
      <c r="D37" s="125" t="s">
        <v>318</v>
      </c>
      <c r="E37" s="126">
        <v>12</v>
      </c>
    </row>
    <row r="38" spans="2:5" ht="15">
      <c r="B38" s="169">
        <v>4</v>
      </c>
      <c r="C38" s="191" t="s">
        <v>766</v>
      </c>
      <c r="D38" s="125" t="s">
        <v>315</v>
      </c>
      <c r="E38" s="126">
        <v>11</v>
      </c>
    </row>
    <row r="39" spans="2:5" ht="15">
      <c r="B39" s="169">
        <v>5</v>
      </c>
      <c r="C39" s="191" t="s">
        <v>774</v>
      </c>
      <c r="D39" s="125" t="s">
        <v>323</v>
      </c>
      <c r="E39" s="126">
        <v>11</v>
      </c>
    </row>
    <row r="40" spans="2:5" ht="15">
      <c r="B40" s="435" t="s">
        <v>38</v>
      </c>
      <c r="C40" s="435"/>
      <c r="D40" s="435"/>
      <c r="E40" s="435"/>
    </row>
    <row r="41" spans="2:5" ht="25.5">
      <c r="B41" s="22" t="s">
        <v>117</v>
      </c>
      <c r="C41" s="22" t="s">
        <v>118</v>
      </c>
      <c r="D41" s="22" t="s">
        <v>119</v>
      </c>
      <c r="E41" s="23" t="s">
        <v>160</v>
      </c>
    </row>
    <row r="42" spans="2:5" ht="15">
      <c r="B42" s="169">
        <v>1</v>
      </c>
      <c r="C42" s="191" t="s">
        <v>758</v>
      </c>
      <c r="D42" s="125" t="s">
        <v>307</v>
      </c>
      <c r="E42" s="126">
        <v>453</v>
      </c>
    </row>
    <row r="43" spans="2:5" ht="15">
      <c r="B43" s="169">
        <v>2</v>
      </c>
      <c r="C43" s="191" t="s">
        <v>769</v>
      </c>
      <c r="D43" s="125" t="s">
        <v>318</v>
      </c>
      <c r="E43" s="126">
        <v>260</v>
      </c>
    </row>
    <row r="44" spans="2:5" ht="15">
      <c r="B44" s="169">
        <v>3</v>
      </c>
      <c r="C44" s="191" t="s">
        <v>775</v>
      </c>
      <c r="D44" s="125" t="s">
        <v>324</v>
      </c>
      <c r="E44" s="126">
        <v>252</v>
      </c>
    </row>
    <row r="45" spans="2:5" ht="15">
      <c r="B45" s="169">
        <v>4</v>
      </c>
      <c r="C45" s="191" t="s">
        <v>773</v>
      </c>
      <c r="D45" s="125" t="s">
        <v>322</v>
      </c>
      <c r="E45" s="126">
        <v>252</v>
      </c>
    </row>
    <row r="46" spans="2:5" ht="15">
      <c r="B46" s="169">
        <v>5</v>
      </c>
      <c r="C46" s="191" t="s">
        <v>776</v>
      </c>
      <c r="D46" s="125" t="s">
        <v>325</v>
      </c>
      <c r="E46" s="126">
        <v>180</v>
      </c>
    </row>
    <row r="47" spans="2:5" ht="15">
      <c r="B47" s="435" t="s">
        <v>40</v>
      </c>
      <c r="C47" s="435"/>
      <c r="D47" s="435"/>
      <c r="E47" s="435"/>
    </row>
    <row r="48" spans="2:5" ht="25.5">
      <c r="B48" s="22" t="s">
        <v>117</v>
      </c>
      <c r="C48" s="22" t="s">
        <v>118</v>
      </c>
      <c r="D48" s="22" t="s">
        <v>119</v>
      </c>
      <c r="E48" s="23" t="s">
        <v>160</v>
      </c>
    </row>
    <row r="49" spans="2:5" ht="15">
      <c r="B49" s="169">
        <v>1</v>
      </c>
      <c r="C49" s="191" t="s">
        <v>770</v>
      </c>
      <c r="D49" s="125" t="s">
        <v>319</v>
      </c>
      <c r="E49" s="126">
        <v>144</v>
      </c>
    </row>
    <row r="50" spans="2:5" ht="15">
      <c r="B50" s="169">
        <v>2</v>
      </c>
      <c r="C50" s="191" t="s">
        <v>765</v>
      </c>
      <c r="D50" s="125" t="s">
        <v>314</v>
      </c>
      <c r="E50" s="126">
        <v>116</v>
      </c>
    </row>
    <row r="51" spans="2:5" ht="15">
      <c r="B51" s="169">
        <v>3</v>
      </c>
      <c r="C51" s="191" t="s">
        <v>777</v>
      </c>
      <c r="D51" s="125" t="s">
        <v>326</v>
      </c>
      <c r="E51" s="126">
        <v>71</v>
      </c>
    </row>
    <row r="52" spans="2:5" ht="15">
      <c r="B52" s="169">
        <v>4</v>
      </c>
      <c r="C52" s="191" t="s">
        <v>778</v>
      </c>
      <c r="D52" s="125" t="s">
        <v>327</v>
      </c>
      <c r="E52" s="126">
        <v>66</v>
      </c>
    </row>
    <row r="53" spans="2:5" ht="15">
      <c r="B53" s="169">
        <v>5</v>
      </c>
      <c r="C53" s="191" t="s">
        <v>779</v>
      </c>
      <c r="D53" s="125" t="s">
        <v>328</v>
      </c>
      <c r="E53" s="126">
        <v>58</v>
      </c>
    </row>
    <row r="54" spans="2:5" ht="15">
      <c r="B54" s="435" t="s">
        <v>42</v>
      </c>
      <c r="C54" s="435"/>
      <c r="D54" s="435"/>
      <c r="E54" s="435"/>
    </row>
    <row r="55" spans="2:5" ht="25.5">
      <c r="B55" s="22" t="s">
        <v>117</v>
      </c>
      <c r="C55" s="22" t="s">
        <v>118</v>
      </c>
      <c r="D55" s="22" t="s">
        <v>119</v>
      </c>
      <c r="E55" s="23" t="s">
        <v>160</v>
      </c>
    </row>
    <row r="56" spans="2:5" ht="15">
      <c r="B56" s="169">
        <v>1</v>
      </c>
      <c r="C56" s="191" t="s">
        <v>771</v>
      </c>
      <c r="D56" s="125" t="s">
        <v>320</v>
      </c>
      <c r="E56" s="126">
        <v>16</v>
      </c>
    </row>
    <row r="57" spans="2:5" ht="15">
      <c r="B57" s="169">
        <v>2</v>
      </c>
      <c r="C57" s="191" t="s">
        <v>769</v>
      </c>
      <c r="D57" s="125" t="s">
        <v>318</v>
      </c>
      <c r="E57" s="126">
        <v>16</v>
      </c>
    </row>
    <row r="58" spans="2:5" ht="15">
      <c r="B58" s="169">
        <v>3</v>
      </c>
      <c r="C58" s="191" t="s">
        <v>780</v>
      </c>
      <c r="D58" s="125" t="s">
        <v>329</v>
      </c>
      <c r="E58" s="126">
        <v>11</v>
      </c>
    </row>
    <row r="59" spans="2:5" ht="15">
      <c r="B59" s="169">
        <v>4</v>
      </c>
      <c r="C59" s="191" t="s">
        <v>770</v>
      </c>
      <c r="D59" s="125" t="s">
        <v>319</v>
      </c>
      <c r="E59" s="126">
        <v>10</v>
      </c>
    </row>
    <row r="60" spans="2:5" ht="15">
      <c r="B60" s="169">
        <v>5</v>
      </c>
      <c r="C60" s="191" t="s">
        <v>781</v>
      </c>
      <c r="D60" s="125" t="s">
        <v>330</v>
      </c>
      <c r="E60" s="126">
        <v>8</v>
      </c>
    </row>
    <row r="61" spans="2:5" ht="15">
      <c r="B61" s="435" t="s">
        <v>44</v>
      </c>
      <c r="C61" s="435"/>
      <c r="D61" s="435"/>
      <c r="E61" s="435"/>
    </row>
    <row r="62" spans="2:5" ht="25.5">
      <c r="B62" s="22" t="s">
        <v>117</v>
      </c>
      <c r="C62" s="22" t="s">
        <v>118</v>
      </c>
      <c r="D62" s="22" t="s">
        <v>119</v>
      </c>
      <c r="E62" s="23" t="s">
        <v>160</v>
      </c>
    </row>
    <row r="63" spans="2:5" ht="15">
      <c r="B63" s="169">
        <v>1</v>
      </c>
      <c r="C63" s="191" t="s">
        <v>760</v>
      </c>
      <c r="D63" s="125" t="s">
        <v>309</v>
      </c>
      <c r="E63" s="126">
        <v>163</v>
      </c>
    </row>
    <row r="64" spans="2:5" ht="15">
      <c r="B64" s="169">
        <v>2</v>
      </c>
      <c r="C64" s="191" t="s">
        <v>762</v>
      </c>
      <c r="D64" s="125" t="s">
        <v>311</v>
      </c>
      <c r="E64" s="126">
        <v>147</v>
      </c>
    </row>
    <row r="65" spans="2:5" ht="15">
      <c r="B65" s="169">
        <v>3</v>
      </c>
      <c r="C65" s="191" t="s">
        <v>759</v>
      </c>
      <c r="D65" s="125" t="s">
        <v>308</v>
      </c>
      <c r="E65" s="126">
        <v>43</v>
      </c>
    </row>
    <row r="66" spans="2:5" ht="15">
      <c r="B66" s="169">
        <v>4</v>
      </c>
      <c r="C66" s="191" t="s">
        <v>770</v>
      </c>
      <c r="D66" s="125" t="s">
        <v>319</v>
      </c>
      <c r="E66" s="126">
        <v>32</v>
      </c>
    </row>
    <row r="67" spans="2:5" ht="15">
      <c r="B67" s="169">
        <v>5</v>
      </c>
      <c r="C67" s="191" t="s">
        <v>777</v>
      </c>
      <c r="D67" s="125" t="s">
        <v>326</v>
      </c>
      <c r="E67" s="126">
        <v>27</v>
      </c>
    </row>
    <row r="68" spans="2:5" ht="15">
      <c r="B68" s="435" t="s">
        <v>45</v>
      </c>
      <c r="C68" s="435"/>
      <c r="D68" s="435"/>
      <c r="E68" s="435"/>
    </row>
    <row r="69" spans="2:5" ht="25.5">
      <c r="B69" s="22" t="s">
        <v>117</v>
      </c>
      <c r="C69" s="22" t="s">
        <v>118</v>
      </c>
      <c r="D69" s="22" t="s">
        <v>119</v>
      </c>
      <c r="E69" s="23" t="s">
        <v>160</v>
      </c>
    </row>
    <row r="70" spans="2:5" ht="15">
      <c r="B70" s="169">
        <v>1</v>
      </c>
      <c r="C70" s="191" t="s">
        <v>760</v>
      </c>
      <c r="D70" s="125" t="s">
        <v>309</v>
      </c>
      <c r="E70" s="126">
        <v>109</v>
      </c>
    </row>
    <row r="71" spans="2:5" ht="15">
      <c r="B71" s="169">
        <v>2</v>
      </c>
      <c r="C71" s="191" t="s">
        <v>762</v>
      </c>
      <c r="D71" s="125" t="s">
        <v>311</v>
      </c>
      <c r="E71" s="126">
        <v>100</v>
      </c>
    </row>
    <row r="72" spans="2:5" ht="15">
      <c r="B72" s="169">
        <v>3</v>
      </c>
      <c r="C72" s="191" t="s">
        <v>782</v>
      </c>
      <c r="D72" s="125" t="s">
        <v>331</v>
      </c>
      <c r="E72" s="126">
        <v>58</v>
      </c>
    </row>
    <row r="73" spans="2:5" ht="15">
      <c r="B73" s="169">
        <v>4</v>
      </c>
      <c r="C73" s="191" t="s">
        <v>772</v>
      </c>
      <c r="D73" s="125" t="s">
        <v>321</v>
      </c>
      <c r="E73" s="126">
        <v>54</v>
      </c>
    </row>
    <row r="74" spans="2:5" ht="15">
      <c r="B74" s="169">
        <v>5</v>
      </c>
      <c r="C74" s="191" t="s">
        <v>765</v>
      </c>
      <c r="D74" s="125" t="s">
        <v>314</v>
      </c>
      <c r="E74" s="126">
        <v>54</v>
      </c>
    </row>
    <row r="75" spans="2:5" ht="15">
      <c r="B75" s="435" t="s">
        <v>46</v>
      </c>
      <c r="C75" s="435"/>
      <c r="D75" s="435"/>
      <c r="E75" s="435"/>
    </row>
    <row r="76" spans="2:5" ht="25.5">
      <c r="B76" s="22" t="s">
        <v>117</v>
      </c>
      <c r="C76" s="22" t="s">
        <v>118</v>
      </c>
      <c r="D76" s="22" t="s">
        <v>119</v>
      </c>
      <c r="E76" s="23" t="s">
        <v>160</v>
      </c>
    </row>
    <row r="77" spans="2:5" ht="15">
      <c r="B77" s="169">
        <v>1</v>
      </c>
      <c r="C77" s="191" t="s">
        <v>765</v>
      </c>
      <c r="D77" s="125" t="s">
        <v>314</v>
      </c>
      <c r="E77" s="126">
        <v>56</v>
      </c>
    </row>
    <row r="78" spans="2:5" ht="15">
      <c r="B78" s="169">
        <v>2</v>
      </c>
      <c r="C78" s="191" t="s">
        <v>766</v>
      </c>
      <c r="D78" s="125" t="s">
        <v>315</v>
      </c>
      <c r="E78" s="126">
        <v>47</v>
      </c>
    </row>
    <row r="79" spans="2:5" ht="15">
      <c r="B79" s="169">
        <v>3</v>
      </c>
      <c r="C79" s="191" t="s">
        <v>769</v>
      </c>
      <c r="D79" s="125" t="s">
        <v>318</v>
      </c>
      <c r="E79" s="126">
        <v>23</v>
      </c>
    </row>
    <row r="80" spans="2:5" ht="15">
      <c r="B80" s="169">
        <v>4</v>
      </c>
      <c r="C80" s="191" t="s">
        <v>783</v>
      </c>
      <c r="D80" s="125" t="s">
        <v>332</v>
      </c>
      <c r="E80" s="126">
        <v>11</v>
      </c>
    </row>
    <row r="81" spans="2:5" ht="15">
      <c r="B81" s="169">
        <v>5</v>
      </c>
      <c r="C81" s="191" t="s">
        <v>784</v>
      </c>
      <c r="D81" s="125" t="s">
        <v>746</v>
      </c>
      <c r="E81" s="126">
        <v>8</v>
      </c>
    </row>
    <row r="82" spans="2:5" ht="15">
      <c r="B82" s="435" t="s">
        <v>47</v>
      </c>
      <c r="C82" s="435"/>
      <c r="D82" s="435"/>
      <c r="E82" s="435"/>
    </row>
    <row r="83" spans="2:5" ht="25.5">
      <c r="B83" s="22" t="s">
        <v>117</v>
      </c>
      <c r="C83" s="22" t="s">
        <v>118</v>
      </c>
      <c r="D83" s="22" t="s">
        <v>119</v>
      </c>
      <c r="E83" s="23" t="s">
        <v>160</v>
      </c>
    </row>
    <row r="84" spans="2:5" ht="15">
      <c r="B84" s="169">
        <v>1</v>
      </c>
      <c r="C84" s="191" t="s">
        <v>769</v>
      </c>
      <c r="D84" s="125" t="s">
        <v>318</v>
      </c>
      <c r="E84" s="126">
        <v>20</v>
      </c>
    </row>
    <row r="85" spans="2:5" ht="15">
      <c r="B85" s="169">
        <v>2</v>
      </c>
      <c r="C85" s="191" t="s">
        <v>771</v>
      </c>
      <c r="D85" s="125" t="s">
        <v>320</v>
      </c>
      <c r="E85" s="126">
        <v>13</v>
      </c>
    </row>
    <row r="86" spans="2:5" ht="15">
      <c r="B86" s="169">
        <v>3</v>
      </c>
      <c r="C86" s="191" t="s">
        <v>763</v>
      </c>
      <c r="D86" s="125" t="s">
        <v>312</v>
      </c>
      <c r="E86" s="126">
        <v>11</v>
      </c>
    </row>
    <row r="87" spans="2:5" ht="15">
      <c r="B87" s="169">
        <v>4</v>
      </c>
      <c r="C87" s="191" t="s">
        <v>785</v>
      </c>
      <c r="D87" s="125" t="s">
        <v>333</v>
      </c>
      <c r="E87" s="126">
        <v>7</v>
      </c>
    </row>
    <row r="88" spans="2:5" ht="15">
      <c r="B88" s="169">
        <v>5</v>
      </c>
      <c r="C88" s="191" t="s">
        <v>786</v>
      </c>
      <c r="D88" s="125" t="s">
        <v>337</v>
      </c>
      <c r="E88" s="126">
        <v>6</v>
      </c>
    </row>
    <row r="89" spans="2:5" ht="15">
      <c r="B89" s="435" t="s">
        <v>48</v>
      </c>
      <c r="C89" s="435"/>
      <c r="D89" s="435"/>
      <c r="E89" s="435"/>
    </row>
    <row r="90" spans="2:5" ht="25.5">
      <c r="B90" s="22" t="s">
        <v>117</v>
      </c>
      <c r="C90" s="22" t="s">
        <v>118</v>
      </c>
      <c r="D90" s="22" t="s">
        <v>119</v>
      </c>
      <c r="E90" s="23" t="s">
        <v>160</v>
      </c>
    </row>
    <row r="91" spans="2:5" ht="15">
      <c r="B91" s="169">
        <v>1</v>
      </c>
      <c r="C91" s="191" t="s">
        <v>763</v>
      </c>
      <c r="D91" s="125" t="s">
        <v>312</v>
      </c>
      <c r="E91" s="126">
        <v>9</v>
      </c>
    </row>
    <row r="92" spans="2:5" ht="15">
      <c r="B92" s="169">
        <v>2</v>
      </c>
      <c r="C92" s="191" t="s">
        <v>769</v>
      </c>
      <c r="D92" s="125" t="s">
        <v>318</v>
      </c>
      <c r="E92" s="126">
        <v>8</v>
      </c>
    </row>
    <row r="93" spans="2:5" ht="15">
      <c r="B93" s="169">
        <v>3</v>
      </c>
      <c r="C93" s="191" t="s">
        <v>771</v>
      </c>
      <c r="D93" s="125" t="s">
        <v>320</v>
      </c>
      <c r="E93" s="126">
        <v>6</v>
      </c>
    </row>
    <row r="94" spans="2:5" ht="15">
      <c r="B94" s="169">
        <v>4</v>
      </c>
      <c r="C94" s="191" t="s">
        <v>787</v>
      </c>
      <c r="D94" s="125" t="s">
        <v>334</v>
      </c>
      <c r="E94" s="126">
        <v>5</v>
      </c>
    </row>
    <row r="95" spans="2:5" ht="15">
      <c r="B95" s="169">
        <v>5</v>
      </c>
      <c r="C95" s="191" t="s">
        <v>782</v>
      </c>
      <c r="D95" s="125" t="s">
        <v>331</v>
      </c>
      <c r="E95" s="126">
        <v>3</v>
      </c>
    </row>
    <row r="96" spans="2:5" ht="15">
      <c r="B96" s="435" t="s">
        <v>49</v>
      </c>
      <c r="C96" s="435"/>
      <c r="D96" s="435"/>
      <c r="E96" s="435"/>
    </row>
    <row r="97" spans="2:5" ht="25.5">
      <c r="B97" s="22" t="s">
        <v>117</v>
      </c>
      <c r="C97" s="22" t="s">
        <v>118</v>
      </c>
      <c r="D97" s="22" t="s">
        <v>119</v>
      </c>
      <c r="E97" s="23" t="s">
        <v>160</v>
      </c>
    </row>
    <row r="98" spans="2:5" ht="15">
      <c r="B98" s="169">
        <v>1</v>
      </c>
      <c r="C98" s="191" t="s">
        <v>788</v>
      </c>
      <c r="D98" s="125" t="s">
        <v>335</v>
      </c>
      <c r="E98" s="126">
        <v>46</v>
      </c>
    </row>
    <row r="99" spans="2:5" ht="15">
      <c r="B99" s="169">
        <v>2</v>
      </c>
      <c r="C99" s="191" t="s">
        <v>768</v>
      </c>
      <c r="D99" s="125" t="s">
        <v>317</v>
      </c>
      <c r="E99" s="126">
        <v>21</v>
      </c>
    </row>
    <row r="100" spans="2:5" ht="15">
      <c r="B100" s="169">
        <v>3</v>
      </c>
      <c r="C100" s="191" t="s">
        <v>789</v>
      </c>
      <c r="D100" s="125" t="s">
        <v>336</v>
      </c>
      <c r="E100" s="126">
        <v>17</v>
      </c>
    </row>
    <row r="101" spans="2:5" ht="15">
      <c r="B101" s="169">
        <v>4</v>
      </c>
      <c r="C101" s="191" t="s">
        <v>786</v>
      </c>
      <c r="D101" s="125" t="s">
        <v>337</v>
      </c>
      <c r="E101" s="126">
        <v>15</v>
      </c>
    </row>
    <row r="102" spans="2:5" ht="15">
      <c r="B102" s="169">
        <v>5</v>
      </c>
      <c r="C102" s="191" t="s">
        <v>769</v>
      </c>
      <c r="D102" s="125" t="s">
        <v>318</v>
      </c>
      <c r="E102" s="126">
        <v>12</v>
      </c>
    </row>
    <row r="103" spans="2:5" ht="15">
      <c r="B103" s="435" t="s">
        <v>50</v>
      </c>
      <c r="C103" s="435"/>
      <c r="D103" s="435"/>
      <c r="E103" s="435"/>
    </row>
    <row r="104" spans="2:5" ht="25.5">
      <c r="B104" s="22" t="s">
        <v>117</v>
      </c>
      <c r="C104" s="22" t="s">
        <v>118</v>
      </c>
      <c r="D104" s="22" t="s">
        <v>119</v>
      </c>
      <c r="E104" s="23" t="s">
        <v>160</v>
      </c>
    </row>
    <row r="105" spans="2:5" ht="15">
      <c r="B105" s="169">
        <v>1</v>
      </c>
      <c r="C105" s="191" t="s">
        <v>765</v>
      </c>
      <c r="D105" s="125" t="s">
        <v>314</v>
      </c>
      <c r="E105" s="126">
        <v>156</v>
      </c>
    </row>
    <row r="106" spans="2:5" ht="15">
      <c r="B106" s="169">
        <v>2</v>
      </c>
      <c r="C106" s="191" t="s">
        <v>766</v>
      </c>
      <c r="D106" s="125" t="s">
        <v>315</v>
      </c>
      <c r="E106" s="126">
        <v>77</v>
      </c>
    </row>
    <row r="107" spans="2:5" ht="15">
      <c r="B107" s="169">
        <v>3</v>
      </c>
      <c r="C107" s="191" t="s">
        <v>770</v>
      </c>
      <c r="D107" s="125" t="s">
        <v>319</v>
      </c>
      <c r="E107" s="126">
        <v>26</v>
      </c>
    </row>
    <row r="108" spans="2:5" ht="15">
      <c r="B108" s="169">
        <v>4</v>
      </c>
      <c r="C108" s="191" t="s">
        <v>782</v>
      </c>
      <c r="D108" s="125" t="s">
        <v>331</v>
      </c>
      <c r="E108" s="126">
        <v>19</v>
      </c>
    </row>
    <row r="109" spans="2:5" ht="15">
      <c r="B109" s="169">
        <v>5</v>
      </c>
      <c r="C109" s="191" t="s">
        <v>789</v>
      </c>
      <c r="D109" s="125" t="s">
        <v>336</v>
      </c>
      <c r="E109" s="126">
        <v>18</v>
      </c>
    </row>
    <row r="110" spans="2:5" ht="15">
      <c r="B110" s="435" t="s">
        <v>51</v>
      </c>
      <c r="C110" s="435"/>
      <c r="D110" s="435"/>
      <c r="E110" s="435"/>
    </row>
    <row r="111" spans="2:5" ht="25.5">
      <c r="B111" s="22" t="s">
        <v>117</v>
      </c>
      <c r="C111" s="22" t="s">
        <v>118</v>
      </c>
      <c r="D111" s="22" t="s">
        <v>119</v>
      </c>
      <c r="E111" s="23" t="s">
        <v>160</v>
      </c>
    </row>
    <row r="112" spans="2:5" ht="15">
      <c r="B112" s="169">
        <v>1</v>
      </c>
      <c r="C112" s="191" t="s">
        <v>790</v>
      </c>
      <c r="D112" s="125" t="s">
        <v>338</v>
      </c>
      <c r="E112" s="126">
        <v>771</v>
      </c>
    </row>
    <row r="113" spans="2:5" ht="15">
      <c r="B113" s="169">
        <v>2</v>
      </c>
      <c r="C113" s="191" t="s">
        <v>773</v>
      </c>
      <c r="D113" s="125" t="s">
        <v>322</v>
      </c>
      <c r="E113" s="126">
        <v>364</v>
      </c>
    </row>
    <row r="114" spans="2:5" ht="25.5" customHeight="1">
      <c r="B114" s="169">
        <v>3</v>
      </c>
      <c r="C114" s="191" t="s">
        <v>792</v>
      </c>
      <c r="D114" s="125" t="s">
        <v>339</v>
      </c>
      <c r="E114" s="126">
        <v>350</v>
      </c>
    </row>
    <row r="115" spans="2:5" ht="15">
      <c r="B115" s="169">
        <v>4</v>
      </c>
      <c r="C115" s="191" t="s">
        <v>791</v>
      </c>
      <c r="D115" s="125" t="s">
        <v>340</v>
      </c>
      <c r="E115" s="126">
        <v>266</v>
      </c>
    </row>
    <row r="116" spans="2:5" ht="15">
      <c r="B116" s="169">
        <v>5</v>
      </c>
      <c r="C116" s="191" t="s">
        <v>793</v>
      </c>
      <c r="D116" s="125" t="s">
        <v>341</v>
      </c>
      <c r="E116" s="126">
        <v>234</v>
      </c>
    </row>
    <row r="117" spans="2:5" ht="15">
      <c r="B117" s="435" t="s">
        <v>52</v>
      </c>
      <c r="C117" s="435"/>
      <c r="D117" s="435"/>
      <c r="E117" s="435"/>
    </row>
    <row r="118" spans="2:5" ht="25.5">
      <c r="B118" s="22" t="s">
        <v>117</v>
      </c>
      <c r="C118" s="22" t="s">
        <v>118</v>
      </c>
      <c r="D118" s="22" t="s">
        <v>119</v>
      </c>
      <c r="E118" s="23" t="s">
        <v>160</v>
      </c>
    </row>
    <row r="119" spans="2:5" ht="15">
      <c r="B119" s="169">
        <v>1</v>
      </c>
      <c r="C119" s="191" t="s">
        <v>782</v>
      </c>
      <c r="D119" s="125" t="s">
        <v>331</v>
      </c>
      <c r="E119" s="126">
        <v>57</v>
      </c>
    </row>
    <row r="120" spans="2:5" ht="15">
      <c r="B120" s="169">
        <v>2</v>
      </c>
      <c r="C120" s="191" t="s">
        <v>760</v>
      </c>
      <c r="D120" s="125" t="s">
        <v>309</v>
      </c>
      <c r="E120" s="126">
        <v>41</v>
      </c>
    </row>
    <row r="121" spans="2:5" ht="15">
      <c r="B121" s="169">
        <v>3</v>
      </c>
      <c r="C121" s="191" t="s">
        <v>769</v>
      </c>
      <c r="D121" s="125" t="s">
        <v>318</v>
      </c>
      <c r="E121" s="126">
        <v>41</v>
      </c>
    </row>
    <row r="122" spans="2:5" ht="15">
      <c r="B122" s="169">
        <v>4</v>
      </c>
      <c r="C122" s="191" t="s">
        <v>762</v>
      </c>
      <c r="D122" s="125" t="s">
        <v>311</v>
      </c>
      <c r="E122" s="126">
        <v>32</v>
      </c>
    </row>
    <row r="123" spans="2:5" ht="15">
      <c r="B123" s="169">
        <v>5</v>
      </c>
      <c r="C123" s="191" t="s">
        <v>771</v>
      </c>
      <c r="D123" s="125" t="s">
        <v>320</v>
      </c>
      <c r="E123" s="126">
        <v>29</v>
      </c>
    </row>
    <row r="124" spans="2:5" ht="15">
      <c r="B124" s="435" t="s">
        <v>53</v>
      </c>
      <c r="C124" s="435"/>
      <c r="D124" s="435"/>
      <c r="E124" s="435"/>
    </row>
    <row r="125" spans="2:5" ht="25.5">
      <c r="B125" s="22" t="s">
        <v>117</v>
      </c>
      <c r="C125" s="22" t="s">
        <v>118</v>
      </c>
      <c r="D125" s="22" t="s">
        <v>119</v>
      </c>
      <c r="E125" s="23" t="s">
        <v>160</v>
      </c>
    </row>
    <row r="126" spans="2:5" ht="15">
      <c r="B126" s="169">
        <v>1</v>
      </c>
      <c r="C126" s="191" t="s">
        <v>769</v>
      </c>
      <c r="D126" s="125" t="s">
        <v>318</v>
      </c>
      <c r="E126" s="126">
        <v>18</v>
      </c>
    </row>
    <row r="127" spans="2:5" ht="15">
      <c r="B127" s="169">
        <v>2</v>
      </c>
      <c r="C127" s="191" t="s">
        <v>772</v>
      </c>
      <c r="D127" s="125" t="s">
        <v>321</v>
      </c>
      <c r="E127" s="126">
        <v>10</v>
      </c>
    </row>
    <row r="128" spans="2:5" ht="15">
      <c r="B128" s="169">
        <v>3</v>
      </c>
      <c r="C128" s="191" t="s">
        <v>771</v>
      </c>
      <c r="D128" s="125" t="s">
        <v>320</v>
      </c>
      <c r="E128" s="126">
        <v>7</v>
      </c>
    </row>
    <row r="129" spans="2:5" ht="15">
      <c r="B129" s="169">
        <v>4</v>
      </c>
      <c r="C129" s="191" t="s">
        <v>794</v>
      </c>
      <c r="D129" s="125" t="s">
        <v>342</v>
      </c>
      <c r="E129" s="126">
        <v>7</v>
      </c>
    </row>
    <row r="130" spans="2:5" ht="15">
      <c r="B130" s="169">
        <v>5</v>
      </c>
      <c r="C130" s="191" t="s">
        <v>768</v>
      </c>
      <c r="D130" s="125" t="s">
        <v>317</v>
      </c>
      <c r="E130" s="126">
        <v>6</v>
      </c>
    </row>
    <row r="131" spans="2:5" ht="15">
      <c r="B131" s="435" t="s">
        <v>54</v>
      </c>
      <c r="C131" s="435"/>
      <c r="D131" s="435"/>
      <c r="E131" s="435"/>
    </row>
    <row r="132" spans="2:5" ht="25.5">
      <c r="B132" s="22" t="s">
        <v>117</v>
      </c>
      <c r="C132" s="22" t="s">
        <v>118</v>
      </c>
      <c r="D132" s="22" t="s">
        <v>119</v>
      </c>
      <c r="E132" s="23" t="s">
        <v>160</v>
      </c>
    </row>
    <row r="133" spans="2:5" ht="15">
      <c r="B133" s="169">
        <v>1</v>
      </c>
      <c r="C133" s="191" t="s">
        <v>772</v>
      </c>
      <c r="D133" s="125" t="s">
        <v>321</v>
      </c>
      <c r="E133" s="126">
        <v>42</v>
      </c>
    </row>
    <row r="134" spans="2:5" ht="15">
      <c r="B134" s="169">
        <v>2</v>
      </c>
      <c r="C134" s="191" t="s">
        <v>795</v>
      </c>
      <c r="D134" s="125" t="s">
        <v>343</v>
      </c>
      <c r="E134" s="126">
        <v>38</v>
      </c>
    </row>
    <row r="135" spans="2:5" ht="15">
      <c r="B135" s="169">
        <v>3</v>
      </c>
      <c r="C135" s="191" t="s">
        <v>796</v>
      </c>
      <c r="D135" s="125" t="s">
        <v>344</v>
      </c>
      <c r="E135" s="126">
        <v>34</v>
      </c>
    </row>
    <row r="136" spans="2:5" ht="15">
      <c r="B136" s="169">
        <v>4</v>
      </c>
      <c r="C136" s="191" t="s">
        <v>767</v>
      </c>
      <c r="D136" s="125" t="s">
        <v>316</v>
      </c>
      <c r="E136" s="126">
        <v>33</v>
      </c>
    </row>
    <row r="137" spans="2:5" ht="15">
      <c r="B137" s="169">
        <v>5</v>
      </c>
      <c r="C137" s="191" t="s">
        <v>769</v>
      </c>
      <c r="D137" s="125" t="s">
        <v>318</v>
      </c>
      <c r="E137" s="126">
        <v>27</v>
      </c>
    </row>
    <row r="138" spans="2:5" ht="15">
      <c r="B138" s="435" t="s">
        <v>55</v>
      </c>
      <c r="C138" s="435"/>
      <c r="D138" s="435"/>
      <c r="E138" s="435"/>
    </row>
    <row r="139" spans="2:5" ht="25.5">
      <c r="B139" s="22" t="s">
        <v>117</v>
      </c>
      <c r="C139" s="22" t="s">
        <v>118</v>
      </c>
      <c r="D139" s="22" t="s">
        <v>119</v>
      </c>
      <c r="E139" s="23" t="s">
        <v>160</v>
      </c>
    </row>
    <row r="140" spans="2:5" ht="15">
      <c r="B140" s="169">
        <v>1</v>
      </c>
      <c r="C140" s="191" t="s">
        <v>790</v>
      </c>
      <c r="D140" s="125" t="s">
        <v>338</v>
      </c>
      <c r="E140" s="126">
        <v>337</v>
      </c>
    </row>
    <row r="141" spans="2:5" ht="15">
      <c r="B141" s="169">
        <v>2</v>
      </c>
      <c r="C141" s="191" t="s">
        <v>797</v>
      </c>
      <c r="D141" s="125" t="s">
        <v>345</v>
      </c>
      <c r="E141" s="126">
        <v>239</v>
      </c>
    </row>
    <row r="142" spans="2:5" ht="15">
      <c r="B142" s="169">
        <v>3</v>
      </c>
      <c r="C142" s="191" t="s">
        <v>764</v>
      </c>
      <c r="D142" s="125" t="s">
        <v>313</v>
      </c>
      <c r="E142" s="126">
        <v>202</v>
      </c>
    </row>
    <row r="143" spans="2:5" ht="15">
      <c r="B143" s="169">
        <v>4</v>
      </c>
      <c r="C143" s="191" t="s">
        <v>766</v>
      </c>
      <c r="D143" s="125" t="s">
        <v>315</v>
      </c>
      <c r="E143" s="126">
        <v>121</v>
      </c>
    </row>
    <row r="144" spans="2:5" ht="15">
      <c r="B144" s="169">
        <v>5</v>
      </c>
      <c r="C144" s="191" t="s">
        <v>787</v>
      </c>
      <c r="D144" s="125" t="s">
        <v>334</v>
      </c>
      <c r="E144" s="126">
        <v>110</v>
      </c>
    </row>
    <row r="145" spans="2:5" ht="15">
      <c r="B145" s="435" t="s">
        <v>56</v>
      </c>
      <c r="C145" s="435"/>
      <c r="D145" s="435"/>
      <c r="E145" s="435"/>
    </row>
    <row r="146" spans="2:5" ht="25.5">
      <c r="B146" s="22" t="s">
        <v>117</v>
      </c>
      <c r="C146" s="22" t="s">
        <v>118</v>
      </c>
      <c r="D146" s="22" t="s">
        <v>119</v>
      </c>
      <c r="E146" s="23" t="s">
        <v>160</v>
      </c>
    </row>
    <row r="147" spans="2:5" ht="15">
      <c r="B147" s="169">
        <v>1</v>
      </c>
      <c r="C147" s="191" t="s">
        <v>760</v>
      </c>
      <c r="D147" s="125" t="s">
        <v>309</v>
      </c>
      <c r="E147" s="126">
        <v>39</v>
      </c>
    </row>
    <row r="148" spans="2:5" ht="15">
      <c r="B148" s="169">
        <v>2</v>
      </c>
      <c r="C148" s="191" t="s">
        <v>769</v>
      </c>
      <c r="D148" s="125" t="s">
        <v>318</v>
      </c>
      <c r="E148" s="126">
        <v>34</v>
      </c>
    </row>
    <row r="149" spans="2:5" ht="15">
      <c r="B149" s="169">
        <v>3</v>
      </c>
      <c r="C149" s="191" t="s">
        <v>759</v>
      </c>
      <c r="D149" s="125" t="s">
        <v>308</v>
      </c>
      <c r="E149" s="126">
        <v>33</v>
      </c>
    </row>
    <row r="150" spans="2:5" ht="15">
      <c r="B150" s="169">
        <v>4</v>
      </c>
      <c r="C150" s="191" t="s">
        <v>765</v>
      </c>
      <c r="D150" s="125" t="s">
        <v>314</v>
      </c>
      <c r="E150" s="126">
        <v>31</v>
      </c>
    </row>
    <row r="151" spans="2:5" ht="15">
      <c r="B151" s="169">
        <v>5</v>
      </c>
      <c r="C151" s="191" t="s">
        <v>763</v>
      </c>
      <c r="D151" s="125" t="s">
        <v>312</v>
      </c>
      <c r="E151" s="126">
        <v>29</v>
      </c>
    </row>
    <row r="152" spans="2:5" ht="15">
      <c r="B152" s="435" t="s">
        <v>57</v>
      </c>
      <c r="C152" s="435"/>
      <c r="D152" s="435"/>
      <c r="E152" s="435"/>
    </row>
    <row r="153" spans="2:5" ht="25.5">
      <c r="B153" s="22" t="s">
        <v>117</v>
      </c>
      <c r="C153" s="22" t="s">
        <v>118</v>
      </c>
      <c r="D153" s="22" t="s">
        <v>119</v>
      </c>
      <c r="E153" s="23" t="s">
        <v>160</v>
      </c>
    </row>
    <row r="154" spans="2:5" ht="15">
      <c r="B154" s="169">
        <v>1</v>
      </c>
      <c r="C154" s="191" t="s">
        <v>772</v>
      </c>
      <c r="D154" s="125" t="s">
        <v>321</v>
      </c>
      <c r="E154" s="126">
        <v>65</v>
      </c>
    </row>
    <row r="155" spans="2:5" ht="15">
      <c r="B155" s="169">
        <v>2</v>
      </c>
      <c r="C155" s="191" t="s">
        <v>798</v>
      </c>
      <c r="D155" s="125" t="s">
        <v>346</v>
      </c>
      <c r="E155" s="126">
        <v>31</v>
      </c>
    </row>
    <row r="156" spans="2:5" ht="15">
      <c r="B156" s="169">
        <v>3</v>
      </c>
      <c r="C156" s="191" t="s">
        <v>760</v>
      </c>
      <c r="D156" s="125" t="s">
        <v>309</v>
      </c>
      <c r="E156" s="126">
        <v>19</v>
      </c>
    </row>
    <row r="157" spans="2:5" ht="15">
      <c r="B157" s="169">
        <v>4</v>
      </c>
      <c r="C157" s="191" t="s">
        <v>782</v>
      </c>
      <c r="D157" s="125" t="s">
        <v>331</v>
      </c>
      <c r="E157" s="126">
        <v>17</v>
      </c>
    </row>
    <row r="158" spans="2:5" ht="15">
      <c r="B158" s="169">
        <v>5</v>
      </c>
      <c r="C158" s="191" t="s">
        <v>799</v>
      </c>
      <c r="D158" s="125" t="s">
        <v>357</v>
      </c>
      <c r="E158" s="126">
        <v>14</v>
      </c>
    </row>
    <row r="159" spans="2:5" ht="15">
      <c r="B159" s="435" t="s">
        <v>58</v>
      </c>
      <c r="C159" s="435"/>
      <c r="D159" s="435"/>
      <c r="E159" s="435"/>
    </row>
    <row r="160" spans="2:5" ht="25.5">
      <c r="B160" s="22" t="s">
        <v>117</v>
      </c>
      <c r="C160" s="22" t="s">
        <v>118</v>
      </c>
      <c r="D160" s="22" t="s">
        <v>119</v>
      </c>
      <c r="E160" s="23" t="s">
        <v>160</v>
      </c>
    </row>
    <row r="161" spans="2:5" ht="15">
      <c r="B161" s="169">
        <v>1</v>
      </c>
      <c r="C161" s="191" t="s">
        <v>769</v>
      </c>
      <c r="D161" s="125" t="s">
        <v>318</v>
      </c>
      <c r="E161" s="126">
        <v>34</v>
      </c>
    </row>
    <row r="162" spans="2:5" ht="15">
      <c r="B162" s="169">
        <v>2</v>
      </c>
      <c r="C162" s="191" t="s">
        <v>765</v>
      </c>
      <c r="D162" s="125" t="s">
        <v>314</v>
      </c>
      <c r="E162" s="126">
        <v>31</v>
      </c>
    </row>
    <row r="163" spans="2:5" ht="15">
      <c r="B163" s="169">
        <v>3</v>
      </c>
      <c r="C163" s="191" t="s">
        <v>800</v>
      </c>
      <c r="D163" s="125" t="s">
        <v>347</v>
      </c>
      <c r="E163" s="126">
        <v>26</v>
      </c>
    </row>
    <row r="164" spans="2:5" ht="15">
      <c r="B164" s="169">
        <v>4</v>
      </c>
      <c r="C164" s="191" t="s">
        <v>766</v>
      </c>
      <c r="D164" s="125" t="s">
        <v>315</v>
      </c>
      <c r="E164" s="126">
        <v>24</v>
      </c>
    </row>
    <row r="165" spans="2:5" ht="15">
      <c r="B165" s="169">
        <v>5</v>
      </c>
      <c r="C165" s="191" t="s">
        <v>771</v>
      </c>
      <c r="D165" s="125" t="s">
        <v>320</v>
      </c>
      <c r="E165" s="126">
        <v>13</v>
      </c>
    </row>
    <row r="166" spans="2:5" ht="15">
      <c r="B166" s="435" t="s">
        <v>59</v>
      </c>
      <c r="C166" s="435"/>
      <c r="D166" s="435"/>
      <c r="E166" s="435"/>
    </row>
    <row r="167" spans="2:5" ht="25.5">
      <c r="B167" s="22" t="s">
        <v>117</v>
      </c>
      <c r="C167" s="22" t="s">
        <v>118</v>
      </c>
      <c r="D167" s="22" t="s">
        <v>119</v>
      </c>
      <c r="E167" s="23" t="s">
        <v>160</v>
      </c>
    </row>
    <row r="168" spans="2:5" ht="15">
      <c r="B168" s="169">
        <v>1</v>
      </c>
      <c r="C168" s="191" t="s">
        <v>771</v>
      </c>
      <c r="D168" s="125" t="s">
        <v>320</v>
      </c>
      <c r="E168" s="126">
        <v>14</v>
      </c>
    </row>
    <row r="169" spans="2:5" ht="15">
      <c r="B169" s="169">
        <v>2</v>
      </c>
      <c r="C169" s="191" t="s">
        <v>769</v>
      </c>
      <c r="D169" s="125" t="s">
        <v>318</v>
      </c>
      <c r="E169" s="126">
        <v>14</v>
      </c>
    </row>
    <row r="170" spans="2:5" ht="15" customHeight="1">
      <c r="B170" s="169">
        <v>3</v>
      </c>
      <c r="C170" s="191" t="s">
        <v>761</v>
      </c>
      <c r="D170" s="125" t="s">
        <v>310</v>
      </c>
      <c r="E170" s="126">
        <v>7</v>
      </c>
    </row>
    <row r="171" spans="2:5" ht="15">
      <c r="B171" s="169">
        <v>4</v>
      </c>
      <c r="C171" s="191" t="s">
        <v>800</v>
      </c>
      <c r="D171" s="125" t="s">
        <v>347</v>
      </c>
      <c r="E171" s="126">
        <v>7</v>
      </c>
    </row>
    <row r="172" spans="2:5" ht="15">
      <c r="B172" s="169">
        <v>5</v>
      </c>
      <c r="C172" s="191" t="s">
        <v>766</v>
      </c>
      <c r="D172" s="125" t="s">
        <v>315</v>
      </c>
      <c r="E172" s="126">
        <v>5</v>
      </c>
    </row>
    <row r="173" spans="2:5" ht="15">
      <c r="B173" s="435" t="s">
        <v>60</v>
      </c>
      <c r="C173" s="435"/>
      <c r="D173" s="435"/>
      <c r="E173" s="435"/>
    </row>
    <row r="174" spans="2:5" ht="25.5">
      <c r="B174" s="22" t="s">
        <v>117</v>
      </c>
      <c r="C174" s="22" t="s">
        <v>118</v>
      </c>
      <c r="D174" s="22" t="s">
        <v>119</v>
      </c>
      <c r="E174" s="23" t="s">
        <v>160</v>
      </c>
    </row>
    <row r="175" spans="2:5" ht="15">
      <c r="B175" s="169">
        <v>1</v>
      </c>
      <c r="C175" s="191" t="s">
        <v>769</v>
      </c>
      <c r="D175" s="125" t="s">
        <v>318</v>
      </c>
      <c r="E175" s="126">
        <v>30</v>
      </c>
    </row>
    <row r="176" spans="2:5" ht="15">
      <c r="B176" s="169">
        <v>2</v>
      </c>
      <c r="C176" s="191" t="s">
        <v>771</v>
      </c>
      <c r="D176" s="125" t="s">
        <v>320</v>
      </c>
      <c r="E176" s="126">
        <v>25</v>
      </c>
    </row>
    <row r="177" spans="2:5" ht="15">
      <c r="B177" s="169">
        <v>3</v>
      </c>
      <c r="C177" s="191" t="s">
        <v>782</v>
      </c>
      <c r="D177" s="125" t="s">
        <v>331</v>
      </c>
      <c r="E177" s="126">
        <v>20</v>
      </c>
    </row>
    <row r="178" spans="2:5" ht="15">
      <c r="B178" s="169">
        <v>4</v>
      </c>
      <c r="C178" s="191" t="s">
        <v>777</v>
      </c>
      <c r="D178" s="125" t="s">
        <v>326</v>
      </c>
      <c r="E178" s="126">
        <v>16</v>
      </c>
    </row>
    <row r="179" spans="2:5" ht="15">
      <c r="B179" s="169">
        <v>5</v>
      </c>
      <c r="C179" s="191" t="s">
        <v>801</v>
      </c>
      <c r="D179" s="125" t="s">
        <v>348</v>
      </c>
      <c r="E179" s="126">
        <v>11</v>
      </c>
    </row>
    <row r="180" spans="2:5" ht="15">
      <c r="B180" s="435" t="s">
        <v>61</v>
      </c>
      <c r="C180" s="435"/>
      <c r="D180" s="435"/>
      <c r="E180" s="435"/>
    </row>
    <row r="181" spans="2:5" ht="25.5">
      <c r="B181" s="22" t="s">
        <v>117</v>
      </c>
      <c r="C181" s="22" t="s">
        <v>118</v>
      </c>
      <c r="D181" s="22" t="s">
        <v>119</v>
      </c>
      <c r="E181" s="23" t="s">
        <v>160</v>
      </c>
    </row>
    <row r="182" spans="2:5" ht="15">
      <c r="B182" s="169">
        <v>1</v>
      </c>
      <c r="C182" s="191" t="s">
        <v>770</v>
      </c>
      <c r="D182" s="125" t="s">
        <v>319</v>
      </c>
      <c r="E182" s="126">
        <v>49</v>
      </c>
    </row>
    <row r="183" spans="2:5" ht="15">
      <c r="B183" s="169">
        <v>2</v>
      </c>
      <c r="C183" s="191" t="s">
        <v>765</v>
      </c>
      <c r="D183" s="125" t="s">
        <v>314</v>
      </c>
      <c r="E183" s="126">
        <v>46</v>
      </c>
    </row>
    <row r="184" spans="2:5" ht="15">
      <c r="B184" s="169">
        <v>3</v>
      </c>
      <c r="C184" s="191" t="s">
        <v>769</v>
      </c>
      <c r="D184" s="125" t="s">
        <v>318</v>
      </c>
      <c r="E184" s="126">
        <v>32</v>
      </c>
    </row>
    <row r="185" spans="2:5" ht="15">
      <c r="B185" s="169">
        <v>4</v>
      </c>
      <c r="C185" s="191" t="s">
        <v>802</v>
      </c>
      <c r="D185" s="125" t="s">
        <v>349</v>
      </c>
      <c r="E185" s="126">
        <v>30</v>
      </c>
    </row>
    <row r="186" spans="2:5" ht="15">
      <c r="B186" s="169">
        <v>5</v>
      </c>
      <c r="C186" s="191" t="s">
        <v>803</v>
      </c>
      <c r="D186" s="125" t="s">
        <v>350</v>
      </c>
      <c r="E186" s="126">
        <v>29</v>
      </c>
    </row>
    <row r="187" spans="2:5" ht="15">
      <c r="B187" s="435" t="s">
        <v>62</v>
      </c>
      <c r="C187" s="435"/>
      <c r="D187" s="435"/>
      <c r="E187" s="435"/>
    </row>
    <row r="188" spans="2:5" ht="25.5">
      <c r="B188" s="22" t="s">
        <v>117</v>
      </c>
      <c r="C188" s="22" t="s">
        <v>118</v>
      </c>
      <c r="D188" s="22" t="s">
        <v>119</v>
      </c>
      <c r="E188" s="23" t="s">
        <v>160</v>
      </c>
    </row>
    <row r="189" spans="2:5" ht="15">
      <c r="B189" s="169">
        <v>1</v>
      </c>
      <c r="C189" s="191" t="s">
        <v>759</v>
      </c>
      <c r="D189" s="125" t="s">
        <v>308</v>
      </c>
      <c r="E189" s="126">
        <v>223</v>
      </c>
    </row>
    <row r="190" spans="2:5" ht="15">
      <c r="B190" s="169">
        <v>2</v>
      </c>
      <c r="C190" s="191" t="s">
        <v>804</v>
      </c>
      <c r="D190" s="125" t="s">
        <v>351</v>
      </c>
      <c r="E190" s="126">
        <v>193</v>
      </c>
    </row>
    <row r="191" spans="2:5" ht="15">
      <c r="B191" s="169">
        <v>3</v>
      </c>
      <c r="C191" s="191" t="s">
        <v>762</v>
      </c>
      <c r="D191" s="125" t="s">
        <v>311</v>
      </c>
      <c r="E191" s="126">
        <v>176</v>
      </c>
    </row>
    <row r="192" spans="2:5" ht="15">
      <c r="B192" s="169">
        <v>4</v>
      </c>
      <c r="C192" s="191" t="s">
        <v>805</v>
      </c>
      <c r="D192" s="125" t="s">
        <v>352</v>
      </c>
      <c r="E192" s="126">
        <v>125</v>
      </c>
    </row>
    <row r="193" spans="2:5" ht="15">
      <c r="B193" s="169">
        <v>5</v>
      </c>
      <c r="C193" s="191" t="s">
        <v>772</v>
      </c>
      <c r="D193" s="125" t="s">
        <v>321</v>
      </c>
      <c r="E193" s="126">
        <v>118</v>
      </c>
    </row>
    <row r="194" spans="2:5" ht="15">
      <c r="B194" s="435" t="s">
        <v>63</v>
      </c>
      <c r="C194" s="435"/>
      <c r="D194" s="435"/>
      <c r="E194" s="435"/>
    </row>
    <row r="195" spans="2:5" ht="25.5">
      <c r="B195" s="22" t="s">
        <v>117</v>
      </c>
      <c r="C195" s="22" t="s">
        <v>118</v>
      </c>
      <c r="D195" s="22" t="s">
        <v>119</v>
      </c>
      <c r="E195" s="23" t="s">
        <v>160</v>
      </c>
    </row>
    <row r="196" spans="2:5" ht="15">
      <c r="B196" s="169">
        <v>1</v>
      </c>
      <c r="C196" s="191" t="s">
        <v>762</v>
      </c>
      <c r="D196" s="125" t="s">
        <v>311</v>
      </c>
      <c r="E196" s="126">
        <v>48</v>
      </c>
    </row>
    <row r="197" spans="2:5" ht="15">
      <c r="B197" s="169">
        <v>2</v>
      </c>
      <c r="C197" s="191" t="s">
        <v>772</v>
      </c>
      <c r="D197" s="125" t="s">
        <v>321</v>
      </c>
      <c r="E197" s="126">
        <v>27</v>
      </c>
    </row>
    <row r="198" spans="2:5" ht="15">
      <c r="B198" s="169">
        <v>3</v>
      </c>
      <c r="C198" s="191" t="s">
        <v>769</v>
      </c>
      <c r="D198" s="125" t="s">
        <v>318</v>
      </c>
      <c r="E198" s="126">
        <v>15</v>
      </c>
    </row>
    <row r="199" spans="2:5" ht="15">
      <c r="B199" s="169">
        <v>4</v>
      </c>
      <c r="C199" s="191" t="s">
        <v>771</v>
      </c>
      <c r="D199" s="125" t="s">
        <v>320</v>
      </c>
      <c r="E199" s="126">
        <v>14</v>
      </c>
    </row>
    <row r="200" spans="2:5" ht="15">
      <c r="B200" s="169">
        <v>5</v>
      </c>
      <c r="C200" s="191" t="s">
        <v>763</v>
      </c>
      <c r="D200" s="125" t="s">
        <v>312</v>
      </c>
      <c r="E200" s="126">
        <v>13</v>
      </c>
    </row>
    <row r="201" spans="2:5" ht="15">
      <c r="B201" s="435" t="s">
        <v>64</v>
      </c>
      <c r="C201" s="435"/>
      <c r="D201" s="435"/>
      <c r="E201" s="435"/>
    </row>
    <row r="202" spans="2:5" ht="25.5">
      <c r="B202" s="22" t="s">
        <v>117</v>
      </c>
      <c r="C202" s="22" t="s">
        <v>118</v>
      </c>
      <c r="D202" s="22" t="s">
        <v>119</v>
      </c>
      <c r="E202" s="23" t="s">
        <v>160</v>
      </c>
    </row>
    <row r="203" spans="2:5" ht="15">
      <c r="B203" s="169">
        <v>1</v>
      </c>
      <c r="C203" s="191" t="s">
        <v>769</v>
      </c>
      <c r="D203" s="125" t="s">
        <v>318</v>
      </c>
      <c r="E203" s="126">
        <v>21</v>
      </c>
    </row>
    <row r="204" spans="2:5" ht="15">
      <c r="B204" s="169">
        <v>2</v>
      </c>
      <c r="C204" s="191" t="s">
        <v>771</v>
      </c>
      <c r="D204" s="125" t="s">
        <v>320</v>
      </c>
      <c r="E204" s="126">
        <v>20</v>
      </c>
    </row>
    <row r="205" spans="2:5" ht="15">
      <c r="B205" s="169">
        <v>3</v>
      </c>
      <c r="C205" s="191" t="s">
        <v>762</v>
      </c>
      <c r="D205" s="125" t="s">
        <v>311</v>
      </c>
      <c r="E205" s="126">
        <v>18</v>
      </c>
    </row>
    <row r="206" spans="2:5" ht="15">
      <c r="B206" s="169">
        <v>4</v>
      </c>
      <c r="C206" s="191" t="s">
        <v>806</v>
      </c>
      <c r="D206" s="125" t="s">
        <v>353</v>
      </c>
      <c r="E206" s="126">
        <v>16</v>
      </c>
    </row>
    <row r="207" spans="2:5" ht="15">
      <c r="B207" s="169">
        <v>5</v>
      </c>
      <c r="C207" s="191" t="s">
        <v>765</v>
      </c>
      <c r="D207" s="125" t="s">
        <v>314</v>
      </c>
      <c r="E207" s="126">
        <v>13</v>
      </c>
    </row>
    <row r="208" spans="2:5" ht="15">
      <c r="B208" s="435" t="s">
        <v>65</v>
      </c>
      <c r="C208" s="435"/>
      <c r="D208" s="435"/>
      <c r="E208" s="435"/>
    </row>
    <row r="209" spans="2:5" ht="25.5">
      <c r="B209" s="22" t="s">
        <v>117</v>
      </c>
      <c r="C209" s="22" t="s">
        <v>118</v>
      </c>
      <c r="D209" s="22" t="s">
        <v>119</v>
      </c>
      <c r="E209" s="23" t="s">
        <v>160</v>
      </c>
    </row>
    <row r="210" spans="2:5" ht="15">
      <c r="B210" s="169">
        <v>1</v>
      </c>
      <c r="C210" s="191" t="s">
        <v>777</v>
      </c>
      <c r="D210" s="125" t="s">
        <v>326</v>
      </c>
      <c r="E210" s="126">
        <v>14</v>
      </c>
    </row>
    <row r="211" spans="2:5" ht="15">
      <c r="B211" s="169">
        <v>2</v>
      </c>
      <c r="C211" s="191" t="s">
        <v>763</v>
      </c>
      <c r="D211" s="125" t="s">
        <v>312</v>
      </c>
      <c r="E211" s="126">
        <v>10</v>
      </c>
    </row>
    <row r="212" spans="2:5" ht="15">
      <c r="B212" s="169">
        <v>3</v>
      </c>
      <c r="C212" s="191" t="s">
        <v>782</v>
      </c>
      <c r="D212" s="125" t="s">
        <v>331</v>
      </c>
      <c r="E212" s="126">
        <v>6</v>
      </c>
    </row>
    <row r="213" spans="2:5" ht="15">
      <c r="B213" s="169">
        <v>4</v>
      </c>
      <c r="C213" s="191" t="s">
        <v>769</v>
      </c>
      <c r="D213" s="125" t="s">
        <v>318</v>
      </c>
      <c r="E213" s="126">
        <v>6</v>
      </c>
    </row>
    <row r="214" spans="2:5" ht="15">
      <c r="B214" s="169">
        <v>5</v>
      </c>
      <c r="C214" s="191" t="s">
        <v>807</v>
      </c>
      <c r="D214" s="125" t="s">
        <v>354</v>
      </c>
      <c r="E214" s="126">
        <v>5</v>
      </c>
    </row>
    <row r="215" spans="2:5" ht="15">
      <c r="B215" s="435" t="s">
        <v>66</v>
      </c>
      <c r="C215" s="435"/>
      <c r="D215" s="435"/>
      <c r="E215" s="435"/>
    </row>
    <row r="216" spans="2:5" ht="25.5">
      <c r="B216" s="22" t="s">
        <v>117</v>
      </c>
      <c r="C216" s="22" t="s">
        <v>118</v>
      </c>
      <c r="D216" s="22" t="s">
        <v>119</v>
      </c>
      <c r="E216" s="23" t="s">
        <v>160</v>
      </c>
    </row>
    <row r="217" spans="2:5" ht="15">
      <c r="B217" s="169">
        <v>1</v>
      </c>
      <c r="C217" s="191" t="s">
        <v>760</v>
      </c>
      <c r="D217" s="125" t="s">
        <v>309</v>
      </c>
      <c r="E217" s="126">
        <v>107</v>
      </c>
    </row>
    <row r="218" spans="2:5" ht="15">
      <c r="B218" s="169">
        <v>2</v>
      </c>
      <c r="C218" s="191" t="s">
        <v>762</v>
      </c>
      <c r="D218" s="125" t="s">
        <v>311</v>
      </c>
      <c r="E218" s="126">
        <v>55</v>
      </c>
    </row>
    <row r="219" spans="2:5" ht="15">
      <c r="B219" s="169">
        <v>3</v>
      </c>
      <c r="C219" s="191" t="s">
        <v>759</v>
      </c>
      <c r="D219" s="125" t="s">
        <v>308</v>
      </c>
      <c r="E219" s="126">
        <v>51</v>
      </c>
    </row>
    <row r="220" spans="2:5" ht="15">
      <c r="B220" s="169">
        <v>4</v>
      </c>
      <c r="C220" s="191" t="s">
        <v>808</v>
      </c>
      <c r="D220" s="125" t="s">
        <v>355</v>
      </c>
      <c r="E220" s="126">
        <v>35</v>
      </c>
    </row>
    <row r="221" spans="2:5" ht="15">
      <c r="B221" s="169">
        <v>5</v>
      </c>
      <c r="C221" s="191" t="s">
        <v>758</v>
      </c>
      <c r="D221" s="125" t="s">
        <v>307</v>
      </c>
      <c r="E221" s="126">
        <v>26</v>
      </c>
    </row>
    <row r="222" spans="2:5" ht="15">
      <c r="B222" s="435" t="s">
        <v>67</v>
      </c>
      <c r="C222" s="435"/>
      <c r="D222" s="435"/>
      <c r="E222" s="435"/>
    </row>
    <row r="223" spans="2:5" ht="25.5">
      <c r="B223" s="22" t="s">
        <v>117</v>
      </c>
      <c r="C223" s="22" t="s">
        <v>118</v>
      </c>
      <c r="D223" s="22" t="s">
        <v>119</v>
      </c>
      <c r="E223" s="23" t="s">
        <v>160</v>
      </c>
    </row>
    <row r="224" spans="2:5" ht="15">
      <c r="B224" s="169">
        <v>1</v>
      </c>
      <c r="C224" s="191" t="s">
        <v>765</v>
      </c>
      <c r="D224" s="125" t="s">
        <v>314</v>
      </c>
      <c r="E224" s="126">
        <v>70</v>
      </c>
    </row>
    <row r="225" spans="2:5" ht="15">
      <c r="B225" s="169">
        <v>2</v>
      </c>
      <c r="C225" s="191" t="s">
        <v>789</v>
      </c>
      <c r="D225" s="125" t="s">
        <v>336</v>
      </c>
      <c r="E225" s="126">
        <v>22</v>
      </c>
    </row>
    <row r="226" spans="2:5" ht="15">
      <c r="B226" s="169">
        <v>3</v>
      </c>
      <c r="C226" s="191" t="s">
        <v>762</v>
      </c>
      <c r="D226" s="125" t="s">
        <v>311</v>
      </c>
      <c r="E226" s="126">
        <v>18</v>
      </c>
    </row>
    <row r="227" spans="2:5" ht="15">
      <c r="B227" s="169">
        <v>4</v>
      </c>
      <c r="C227" s="191" t="s">
        <v>759</v>
      </c>
      <c r="D227" s="125" t="s">
        <v>308</v>
      </c>
      <c r="E227" s="126">
        <v>14</v>
      </c>
    </row>
    <row r="228" spans="2:5" ht="15">
      <c r="B228" s="169">
        <v>5</v>
      </c>
      <c r="C228" s="191" t="s">
        <v>809</v>
      </c>
      <c r="D228" s="125" t="s">
        <v>356</v>
      </c>
      <c r="E228" s="126">
        <v>14</v>
      </c>
    </row>
    <row r="229" spans="2:5" ht="15">
      <c r="B229" s="435" t="s">
        <v>68</v>
      </c>
      <c r="C229" s="435"/>
      <c r="D229" s="435"/>
      <c r="E229" s="435"/>
    </row>
    <row r="230" spans="2:5" ht="25.5">
      <c r="B230" s="22" t="s">
        <v>117</v>
      </c>
      <c r="C230" s="22" t="s">
        <v>118</v>
      </c>
      <c r="D230" s="22" t="s">
        <v>119</v>
      </c>
      <c r="E230" s="23" t="s">
        <v>160</v>
      </c>
    </row>
    <row r="231" spans="2:5" ht="15">
      <c r="B231" s="169">
        <v>1</v>
      </c>
      <c r="C231" s="191" t="s">
        <v>762</v>
      </c>
      <c r="D231" s="125" t="s">
        <v>311</v>
      </c>
      <c r="E231" s="126">
        <v>160</v>
      </c>
    </row>
    <row r="232" spans="2:5" ht="15">
      <c r="B232" s="169">
        <v>2</v>
      </c>
      <c r="C232" s="191" t="s">
        <v>777</v>
      </c>
      <c r="D232" s="125" t="s">
        <v>326</v>
      </c>
      <c r="E232" s="126">
        <v>141</v>
      </c>
    </row>
    <row r="233" spans="2:5" ht="15">
      <c r="B233" s="169">
        <v>3</v>
      </c>
      <c r="C233" s="191" t="s">
        <v>772</v>
      </c>
      <c r="D233" s="125" t="s">
        <v>321</v>
      </c>
      <c r="E233" s="126">
        <v>106</v>
      </c>
    </row>
    <row r="234" spans="2:5" ht="15">
      <c r="B234" s="169">
        <v>4</v>
      </c>
      <c r="C234" s="191" t="s">
        <v>758</v>
      </c>
      <c r="D234" s="125" t="s">
        <v>307</v>
      </c>
      <c r="E234" s="126">
        <v>52</v>
      </c>
    </row>
    <row r="235" spans="2:5" ht="15">
      <c r="B235" s="169">
        <v>5</v>
      </c>
      <c r="C235" s="191" t="s">
        <v>760</v>
      </c>
      <c r="D235" s="125" t="s">
        <v>309</v>
      </c>
      <c r="E235" s="126">
        <v>49</v>
      </c>
    </row>
    <row r="236" spans="2:5" ht="15">
      <c r="B236" s="435" t="s">
        <v>69</v>
      </c>
      <c r="C236" s="435"/>
      <c r="D236" s="435"/>
      <c r="E236" s="435"/>
    </row>
    <row r="237" spans="2:5" ht="25.5">
      <c r="B237" s="22" t="s">
        <v>117</v>
      </c>
      <c r="C237" s="22" t="s">
        <v>118</v>
      </c>
      <c r="D237" s="22" t="s">
        <v>119</v>
      </c>
      <c r="E237" s="23" t="s">
        <v>160</v>
      </c>
    </row>
    <row r="238" spans="2:5" ht="15">
      <c r="B238" s="169">
        <v>1</v>
      </c>
      <c r="C238" s="191" t="s">
        <v>764</v>
      </c>
      <c r="D238" s="125" t="s">
        <v>313</v>
      </c>
      <c r="E238" s="126">
        <v>1899</v>
      </c>
    </row>
    <row r="239" spans="2:5" ht="15">
      <c r="B239" s="169">
        <v>2</v>
      </c>
      <c r="C239" s="191" t="s">
        <v>799</v>
      </c>
      <c r="D239" s="125" t="s">
        <v>357</v>
      </c>
      <c r="E239" s="126">
        <v>1770</v>
      </c>
    </row>
    <row r="240" spans="2:5" ht="15">
      <c r="B240" s="169">
        <v>3</v>
      </c>
      <c r="C240" s="191" t="s">
        <v>787</v>
      </c>
      <c r="D240" s="125" t="s">
        <v>334</v>
      </c>
      <c r="E240" s="126">
        <v>1101</v>
      </c>
    </row>
    <row r="241" spans="2:5" ht="15">
      <c r="B241" s="169">
        <v>4</v>
      </c>
      <c r="C241" s="191" t="s">
        <v>803</v>
      </c>
      <c r="D241" s="125" t="s">
        <v>350</v>
      </c>
      <c r="E241" s="126">
        <v>1011</v>
      </c>
    </row>
    <row r="242" spans="2:5" ht="15">
      <c r="B242" s="169">
        <v>5</v>
      </c>
      <c r="C242" s="191" t="s">
        <v>810</v>
      </c>
      <c r="D242" s="125" t="s">
        <v>358</v>
      </c>
      <c r="E242" s="126">
        <v>832</v>
      </c>
    </row>
    <row r="243" spans="2:5" ht="15">
      <c r="B243" s="435" t="s">
        <v>70</v>
      </c>
      <c r="C243" s="435"/>
      <c r="D243" s="435"/>
      <c r="E243" s="435"/>
    </row>
    <row r="244" spans="2:5" ht="25.5">
      <c r="B244" s="22" t="s">
        <v>117</v>
      </c>
      <c r="C244" s="22" t="s">
        <v>118</v>
      </c>
      <c r="D244" s="22" t="s">
        <v>119</v>
      </c>
      <c r="E244" s="23" t="s">
        <v>160</v>
      </c>
    </row>
    <row r="245" spans="2:5" ht="15">
      <c r="B245" s="169">
        <v>1</v>
      </c>
      <c r="C245" s="191" t="s">
        <v>762</v>
      </c>
      <c r="D245" s="125" t="s">
        <v>311</v>
      </c>
      <c r="E245" s="126">
        <v>230</v>
      </c>
    </row>
    <row r="246" spans="2:5" ht="15">
      <c r="B246" s="169">
        <v>2</v>
      </c>
      <c r="C246" s="191" t="s">
        <v>760</v>
      </c>
      <c r="D246" s="125" t="s">
        <v>309</v>
      </c>
      <c r="E246" s="126">
        <v>188</v>
      </c>
    </row>
    <row r="247" spans="2:5" ht="15">
      <c r="B247" s="169">
        <v>3</v>
      </c>
      <c r="C247" s="191" t="s">
        <v>777</v>
      </c>
      <c r="D247" s="125" t="s">
        <v>326</v>
      </c>
      <c r="E247" s="126">
        <v>165</v>
      </c>
    </row>
    <row r="248" spans="2:5" ht="15">
      <c r="B248" s="169">
        <v>4</v>
      </c>
      <c r="C248" s="191" t="s">
        <v>770</v>
      </c>
      <c r="D248" s="125" t="s">
        <v>319</v>
      </c>
      <c r="E248" s="126">
        <v>157</v>
      </c>
    </row>
    <row r="249" spans="2:5" ht="15">
      <c r="B249" s="169">
        <v>5</v>
      </c>
      <c r="C249" s="191" t="s">
        <v>764</v>
      </c>
      <c r="D249" s="125" t="s">
        <v>313</v>
      </c>
      <c r="E249" s="126">
        <v>154</v>
      </c>
    </row>
    <row r="250" spans="2:5" ht="15">
      <c r="B250" s="435" t="s">
        <v>71</v>
      </c>
      <c r="C250" s="435"/>
      <c r="D250" s="435"/>
      <c r="E250" s="435"/>
    </row>
    <row r="251" spans="2:5" ht="25.5">
      <c r="B251" s="22" t="s">
        <v>117</v>
      </c>
      <c r="C251" s="22" t="s">
        <v>118</v>
      </c>
      <c r="D251" s="22" t="s">
        <v>119</v>
      </c>
      <c r="E251" s="23" t="s">
        <v>160</v>
      </c>
    </row>
    <row r="252" spans="2:5" ht="15">
      <c r="B252" s="169">
        <v>1</v>
      </c>
      <c r="C252" s="191" t="s">
        <v>782</v>
      </c>
      <c r="D252" s="125" t="s">
        <v>331</v>
      </c>
      <c r="E252" s="126">
        <v>37</v>
      </c>
    </row>
    <row r="253" spans="2:5" ht="15">
      <c r="B253" s="169">
        <v>2</v>
      </c>
      <c r="C253" s="191" t="s">
        <v>769</v>
      </c>
      <c r="D253" s="125" t="s">
        <v>318</v>
      </c>
      <c r="E253" s="126">
        <v>21</v>
      </c>
    </row>
    <row r="254" spans="2:5" ht="15">
      <c r="B254" s="169">
        <v>3</v>
      </c>
      <c r="C254" s="191" t="s">
        <v>771</v>
      </c>
      <c r="D254" s="125" t="s">
        <v>320</v>
      </c>
      <c r="E254" s="126">
        <v>12</v>
      </c>
    </row>
    <row r="255" spans="2:5" ht="15">
      <c r="B255" s="169">
        <v>4</v>
      </c>
      <c r="C255" s="191" t="s">
        <v>801</v>
      </c>
      <c r="D255" s="125" t="s">
        <v>348</v>
      </c>
      <c r="E255" s="126">
        <v>8</v>
      </c>
    </row>
    <row r="256" spans="2:5" ht="15">
      <c r="B256" s="169">
        <v>5</v>
      </c>
      <c r="C256" s="191" t="s">
        <v>811</v>
      </c>
      <c r="D256" s="125" t="s">
        <v>359</v>
      </c>
      <c r="E256" s="126">
        <v>6</v>
      </c>
    </row>
    <row r="257" spans="2:5" ht="15">
      <c r="B257" s="435" t="s">
        <v>72</v>
      </c>
      <c r="C257" s="435"/>
      <c r="D257" s="435"/>
      <c r="E257" s="435"/>
    </row>
    <row r="258" spans="2:5" ht="25.5">
      <c r="B258" s="22" t="s">
        <v>117</v>
      </c>
      <c r="C258" s="22" t="s">
        <v>118</v>
      </c>
      <c r="D258" s="22" t="s">
        <v>119</v>
      </c>
      <c r="E258" s="23" t="s">
        <v>160</v>
      </c>
    </row>
    <row r="259" spans="2:5" ht="15">
      <c r="B259" s="169">
        <v>1</v>
      </c>
      <c r="C259" s="191" t="s">
        <v>812</v>
      </c>
      <c r="D259" s="125" t="s">
        <v>360</v>
      </c>
      <c r="E259" s="126">
        <v>43</v>
      </c>
    </row>
    <row r="260" spans="2:5" ht="15">
      <c r="B260" s="169">
        <v>2</v>
      </c>
      <c r="C260" s="191" t="s">
        <v>769</v>
      </c>
      <c r="D260" s="125" t="s">
        <v>318</v>
      </c>
      <c r="E260" s="126">
        <v>25</v>
      </c>
    </row>
    <row r="261" spans="2:5" ht="15">
      <c r="B261" s="169">
        <v>3</v>
      </c>
      <c r="C261" s="191" t="s">
        <v>789</v>
      </c>
      <c r="D261" s="125" t="s">
        <v>336</v>
      </c>
      <c r="E261" s="126">
        <v>21</v>
      </c>
    </row>
    <row r="262" spans="2:5" ht="15">
      <c r="B262" s="169">
        <v>4</v>
      </c>
      <c r="C262" s="191" t="s">
        <v>771</v>
      </c>
      <c r="D262" s="125" t="s">
        <v>320</v>
      </c>
      <c r="E262" s="126">
        <v>21</v>
      </c>
    </row>
    <row r="263" spans="2:5" ht="15">
      <c r="B263" s="169">
        <v>5</v>
      </c>
      <c r="C263" s="191" t="s">
        <v>774</v>
      </c>
      <c r="D263" s="125" t="s">
        <v>323</v>
      </c>
      <c r="E263" s="126">
        <v>16</v>
      </c>
    </row>
    <row r="264" spans="2:5" ht="15">
      <c r="B264" s="435" t="s">
        <v>73</v>
      </c>
      <c r="C264" s="435"/>
      <c r="D264" s="435"/>
      <c r="E264" s="435"/>
    </row>
    <row r="265" spans="2:5" ht="25.5">
      <c r="B265" s="22" t="s">
        <v>117</v>
      </c>
      <c r="C265" s="22" t="s">
        <v>118</v>
      </c>
      <c r="D265" s="22" t="s">
        <v>119</v>
      </c>
      <c r="E265" s="23" t="s">
        <v>160</v>
      </c>
    </row>
    <row r="266" spans="2:5" ht="25.5">
      <c r="B266" s="169">
        <v>1</v>
      </c>
      <c r="C266" s="191" t="s">
        <v>792</v>
      </c>
      <c r="D266" s="125" t="s">
        <v>339</v>
      </c>
      <c r="E266" s="126">
        <v>144</v>
      </c>
    </row>
    <row r="267" spans="2:5" ht="15">
      <c r="B267" s="169">
        <v>2</v>
      </c>
      <c r="C267" s="191" t="s">
        <v>773</v>
      </c>
      <c r="D267" s="125" t="s">
        <v>322</v>
      </c>
      <c r="E267" s="126">
        <v>140</v>
      </c>
    </row>
    <row r="268" spans="2:5" ht="15">
      <c r="B268" s="169">
        <v>3</v>
      </c>
      <c r="C268" s="191" t="s">
        <v>813</v>
      </c>
      <c r="D268" s="125" t="s">
        <v>361</v>
      </c>
      <c r="E268" s="126">
        <v>133</v>
      </c>
    </row>
    <row r="269" spans="2:5" ht="15">
      <c r="B269" s="169">
        <v>4</v>
      </c>
      <c r="C269" s="191" t="s">
        <v>814</v>
      </c>
      <c r="D269" s="125" t="s">
        <v>362</v>
      </c>
      <c r="E269" s="126">
        <v>89</v>
      </c>
    </row>
    <row r="270" spans="2:5" ht="15">
      <c r="B270" s="169">
        <v>5</v>
      </c>
      <c r="C270" s="191" t="s">
        <v>770</v>
      </c>
      <c r="D270" s="125" t="s">
        <v>319</v>
      </c>
      <c r="E270" s="126">
        <v>59</v>
      </c>
    </row>
    <row r="271" spans="2:5" ht="15">
      <c r="B271" s="435" t="s">
        <v>74</v>
      </c>
      <c r="C271" s="435"/>
      <c r="D271" s="435"/>
      <c r="E271" s="435"/>
    </row>
    <row r="272" spans="2:5" ht="25.5">
      <c r="B272" s="22" t="s">
        <v>117</v>
      </c>
      <c r="C272" s="22" t="s">
        <v>118</v>
      </c>
      <c r="D272" s="22" t="s">
        <v>119</v>
      </c>
      <c r="E272" s="23" t="s">
        <v>160</v>
      </c>
    </row>
    <row r="273" spans="2:5" ht="15">
      <c r="B273" s="169">
        <v>1</v>
      </c>
      <c r="C273" s="191" t="s">
        <v>782</v>
      </c>
      <c r="D273" s="125" t="s">
        <v>331</v>
      </c>
      <c r="E273" s="126">
        <v>31</v>
      </c>
    </row>
    <row r="274" spans="2:5" ht="15">
      <c r="B274" s="169">
        <v>2</v>
      </c>
      <c r="C274" s="191" t="s">
        <v>769</v>
      </c>
      <c r="D274" s="125" t="s">
        <v>318</v>
      </c>
      <c r="E274" s="126">
        <v>29</v>
      </c>
    </row>
    <row r="275" spans="2:5" ht="15">
      <c r="B275" s="169">
        <v>3</v>
      </c>
      <c r="C275" s="191" t="s">
        <v>764</v>
      </c>
      <c r="D275" s="125" t="s">
        <v>313</v>
      </c>
      <c r="E275" s="126">
        <v>21</v>
      </c>
    </row>
    <row r="276" spans="2:5" ht="15">
      <c r="B276" s="169">
        <v>4</v>
      </c>
      <c r="C276" s="191" t="s">
        <v>772</v>
      </c>
      <c r="D276" s="125" t="s">
        <v>321</v>
      </c>
      <c r="E276" s="126">
        <v>20</v>
      </c>
    </row>
    <row r="277" spans="2:5" ht="15">
      <c r="B277" s="169">
        <v>5</v>
      </c>
      <c r="C277" s="191" t="s">
        <v>799</v>
      </c>
      <c r="D277" s="125" t="s">
        <v>357</v>
      </c>
      <c r="E277" s="126">
        <v>20</v>
      </c>
    </row>
    <row r="278" spans="2:5" ht="15">
      <c r="B278" s="435" t="s">
        <v>75</v>
      </c>
      <c r="C278" s="435"/>
      <c r="D278" s="435"/>
      <c r="E278" s="435"/>
    </row>
    <row r="279" spans="2:5" ht="25.5">
      <c r="B279" s="22" t="s">
        <v>117</v>
      </c>
      <c r="C279" s="22" t="s">
        <v>118</v>
      </c>
      <c r="D279" s="22" t="s">
        <v>119</v>
      </c>
      <c r="E279" s="23" t="s">
        <v>160</v>
      </c>
    </row>
    <row r="280" spans="2:5" ht="15">
      <c r="B280" s="169">
        <v>1</v>
      </c>
      <c r="C280" s="191" t="s">
        <v>772</v>
      </c>
      <c r="D280" s="125" t="s">
        <v>321</v>
      </c>
      <c r="E280" s="126">
        <v>12</v>
      </c>
    </row>
    <row r="281" spans="2:5" ht="15">
      <c r="B281" s="169">
        <v>2</v>
      </c>
      <c r="C281" s="191" t="s">
        <v>767</v>
      </c>
      <c r="D281" s="125" t="s">
        <v>316</v>
      </c>
      <c r="E281" s="126">
        <v>10</v>
      </c>
    </row>
    <row r="282" spans="2:5" ht="15">
      <c r="B282" s="169">
        <v>3</v>
      </c>
      <c r="C282" s="191" t="s">
        <v>769</v>
      </c>
      <c r="D282" s="125" t="s">
        <v>318</v>
      </c>
      <c r="E282" s="126">
        <v>9</v>
      </c>
    </row>
    <row r="283" spans="2:5" ht="15">
      <c r="B283" s="169">
        <v>4</v>
      </c>
      <c r="C283" s="191" t="s">
        <v>771</v>
      </c>
      <c r="D283" s="125" t="s">
        <v>320</v>
      </c>
      <c r="E283" s="126">
        <v>7</v>
      </c>
    </row>
    <row r="284" spans="2:5" ht="15">
      <c r="B284" s="169">
        <v>5</v>
      </c>
      <c r="C284" s="191" t="s">
        <v>801</v>
      </c>
      <c r="D284" s="125" t="s">
        <v>348</v>
      </c>
      <c r="E284" s="126">
        <v>6</v>
      </c>
    </row>
    <row r="285" spans="2:5" ht="15">
      <c r="B285" s="435" t="s">
        <v>76</v>
      </c>
      <c r="C285" s="435"/>
      <c r="D285" s="435"/>
      <c r="E285" s="435"/>
    </row>
    <row r="286" spans="2:5" ht="25.5">
      <c r="B286" s="22" t="s">
        <v>117</v>
      </c>
      <c r="C286" s="22" t="s">
        <v>118</v>
      </c>
      <c r="D286" s="22" t="s">
        <v>119</v>
      </c>
      <c r="E286" s="23" t="s">
        <v>160</v>
      </c>
    </row>
    <row r="287" spans="2:5" ht="15">
      <c r="B287" s="169">
        <v>1</v>
      </c>
      <c r="C287" s="191" t="s">
        <v>758</v>
      </c>
      <c r="D287" s="125" t="s">
        <v>307</v>
      </c>
      <c r="E287" s="126">
        <v>160</v>
      </c>
    </row>
    <row r="288" spans="2:5" ht="15">
      <c r="B288" s="169">
        <v>2</v>
      </c>
      <c r="C288" s="191" t="s">
        <v>803</v>
      </c>
      <c r="D288" s="125" t="s">
        <v>350</v>
      </c>
      <c r="E288" s="126">
        <v>88</v>
      </c>
    </row>
    <row r="289" spans="2:5" ht="15">
      <c r="B289" s="169">
        <v>3</v>
      </c>
      <c r="C289" s="191" t="s">
        <v>802</v>
      </c>
      <c r="D289" s="125" t="s">
        <v>349</v>
      </c>
      <c r="E289" s="126">
        <v>87</v>
      </c>
    </row>
    <row r="290" spans="2:5" ht="15">
      <c r="B290" s="169">
        <v>4</v>
      </c>
      <c r="C290" s="191" t="s">
        <v>815</v>
      </c>
      <c r="D290" s="125" t="s">
        <v>363</v>
      </c>
      <c r="E290" s="126">
        <v>81</v>
      </c>
    </row>
    <row r="291" spans="2:5" ht="15">
      <c r="B291" s="169">
        <v>5</v>
      </c>
      <c r="C291" s="191" t="s">
        <v>816</v>
      </c>
      <c r="D291" s="125" t="s">
        <v>364</v>
      </c>
      <c r="E291" s="126">
        <v>80</v>
      </c>
    </row>
    <row r="292" spans="2:5" ht="15">
      <c r="B292" s="435" t="s">
        <v>77</v>
      </c>
      <c r="C292" s="435"/>
      <c r="D292" s="435"/>
      <c r="E292" s="435"/>
    </row>
    <row r="293" spans="2:5" ht="25.5">
      <c r="B293" s="22" t="s">
        <v>117</v>
      </c>
      <c r="C293" s="22" t="s">
        <v>118</v>
      </c>
      <c r="D293" s="22" t="s">
        <v>119</v>
      </c>
      <c r="E293" s="23" t="s">
        <v>160</v>
      </c>
    </row>
    <row r="294" spans="2:5" ht="15">
      <c r="B294" s="169">
        <v>1</v>
      </c>
      <c r="C294" s="191" t="s">
        <v>791</v>
      </c>
      <c r="D294" s="125" t="s">
        <v>340</v>
      </c>
      <c r="E294" s="126">
        <v>193</v>
      </c>
    </row>
    <row r="295" spans="2:5" ht="15">
      <c r="B295" s="169">
        <v>2</v>
      </c>
      <c r="C295" s="191" t="s">
        <v>817</v>
      </c>
      <c r="D295" s="125" t="s">
        <v>365</v>
      </c>
      <c r="E295" s="126">
        <v>138</v>
      </c>
    </row>
    <row r="296" spans="2:5" ht="15">
      <c r="B296" s="169">
        <v>3</v>
      </c>
      <c r="C296" s="191" t="s">
        <v>818</v>
      </c>
      <c r="D296" s="125" t="s">
        <v>366</v>
      </c>
      <c r="E296" s="126">
        <v>124</v>
      </c>
    </row>
    <row r="297" spans="2:5" ht="15">
      <c r="B297" s="169">
        <v>4</v>
      </c>
      <c r="C297" s="191" t="s">
        <v>795</v>
      </c>
      <c r="D297" s="125" t="s">
        <v>343</v>
      </c>
      <c r="E297" s="126">
        <v>114</v>
      </c>
    </row>
    <row r="298" spans="2:5" ht="15">
      <c r="B298" s="169">
        <v>5</v>
      </c>
      <c r="C298" s="191" t="s">
        <v>776</v>
      </c>
      <c r="D298" s="125" t="s">
        <v>325</v>
      </c>
      <c r="E298" s="126">
        <v>108</v>
      </c>
    </row>
    <row r="299" spans="2:5" ht="15">
      <c r="B299" s="435" t="s">
        <v>78</v>
      </c>
      <c r="C299" s="435"/>
      <c r="D299" s="435"/>
      <c r="E299" s="435"/>
    </row>
    <row r="300" spans="2:5" ht="25.5">
      <c r="B300" s="22" t="s">
        <v>117</v>
      </c>
      <c r="C300" s="22" t="s">
        <v>118</v>
      </c>
      <c r="D300" s="22" t="s">
        <v>119</v>
      </c>
      <c r="E300" s="23" t="s">
        <v>160</v>
      </c>
    </row>
    <row r="301" spans="2:5" ht="15">
      <c r="B301" s="169">
        <v>1</v>
      </c>
      <c r="C301" s="191" t="s">
        <v>819</v>
      </c>
      <c r="D301" s="125" t="s">
        <v>367</v>
      </c>
      <c r="E301" s="126">
        <v>23</v>
      </c>
    </row>
    <row r="302" spans="2:5" ht="15">
      <c r="B302" s="169">
        <v>2</v>
      </c>
      <c r="C302" s="191" t="s">
        <v>772</v>
      </c>
      <c r="D302" s="125" t="s">
        <v>321</v>
      </c>
      <c r="E302" s="126">
        <v>23</v>
      </c>
    </row>
    <row r="303" spans="2:5" ht="15">
      <c r="B303" s="169">
        <v>3</v>
      </c>
      <c r="C303" s="191" t="s">
        <v>769</v>
      </c>
      <c r="D303" s="125" t="s">
        <v>318</v>
      </c>
      <c r="E303" s="126">
        <v>22</v>
      </c>
    </row>
    <row r="304" spans="2:5" ht="15">
      <c r="B304" s="169">
        <v>4</v>
      </c>
      <c r="C304" s="191" t="s">
        <v>762</v>
      </c>
      <c r="D304" s="125" t="s">
        <v>311</v>
      </c>
      <c r="E304" s="126">
        <v>21</v>
      </c>
    </row>
    <row r="305" spans="2:5" ht="15">
      <c r="B305" s="169">
        <v>5</v>
      </c>
      <c r="C305" s="191" t="s">
        <v>770</v>
      </c>
      <c r="D305" s="125" t="s">
        <v>319</v>
      </c>
      <c r="E305" s="126">
        <v>21</v>
      </c>
    </row>
    <row r="306" spans="2:5" ht="15">
      <c r="B306" s="435" t="s">
        <v>79</v>
      </c>
      <c r="C306" s="435"/>
      <c r="D306" s="435"/>
      <c r="E306" s="435"/>
    </row>
    <row r="307" spans="2:5" ht="25.5">
      <c r="B307" s="22" t="s">
        <v>117</v>
      </c>
      <c r="C307" s="22" t="s">
        <v>118</v>
      </c>
      <c r="D307" s="22" t="s">
        <v>119</v>
      </c>
      <c r="E307" s="23" t="s">
        <v>160</v>
      </c>
    </row>
    <row r="308" spans="2:5" ht="15">
      <c r="B308" s="169">
        <v>1</v>
      </c>
      <c r="C308" s="191" t="s">
        <v>762</v>
      </c>
      <c r="D308" s="125" t="s">
        <v>311</v>
      </c>
      <c r="E308" s="126">
        <v>119</v>
      </c>
    </row>
    <row r="309" spans="2:5" ht="15">
      <c r="B309" s="169">
        <v>2</v>
      </c>
      <c r="C309" s="191" t="s">
        <v>764</v>
      </c>
      <c r="D309" s="125" t="s">
        <v>313</v>
      </c>
      <c r="E309" s="126">
        <v>29</v>
      </c>
    </row>
    <row r="310" spans="2:5" ht="15">
      <c r="B310" s="169">
        <v>3</v>
      </c>
      <c r="C310" s="191" t="s">
        <v>763</v>
      </c>
      <c r="D310" s="125" t="s">
        <v>312</v>
      </c>
      <c r="E310" s="126">
        <v>27</v>
      </c>
    </row>
    <row r="311" spans="2:5" ht="15">
      <c r="B311" s="169">
        <v>4</v>
      </c>
      <c r="C311" s="191" t="s">
        <v>799</v>
      </c>
      <c r="D311" s="125" t="s">
        <v>357</v>
      </c>
      <c r="E311" s="126">
        <v>26</v>
      </c>
    </row>
    <row r="312" spans="2:5" ht="15">
      <c r="B312" s="169">
        <v>5</v>
      </c>
      <c r="C312" s="191" t="s">
        <v>772</v>
      </c>
      <c r="D312" s="125" t="s">
        <v>321</v>
      </c>
      <c r="E312" s="126">
        <v>26</v>
      </c>
    </row>
    <row r="313" spans="2:5" ht="15">
      <c r="B313" s="435" t="s">
        <v>80</v>
      </c>
      <c r="C313" s="435"/>
      <c r="D313" s="435"/>
      <c r="E313" s="435"/>
    </row>
    <row r="314" spans="2:5" ht="25.5">
      <c r="B314" s="22" t="s">
        <v>117</v>
      </c>
      <c r="C314" s="22" t="s">
        <v>118</v>
      </c>
      <c r="D314" s="22" t="s">
        <v>119</v>
      </c>
      <c r="E314" s="23" t="s">
        <v>160</v>
      </c>
    </row>
    <row r="315" spans="2:5" ht="15">
      <c r="B315" s="169">
        <v>1</v>
      </c>
      <c r="C315" s="191" t="s">
        <v>762</v>
      </c>
      <c r="D315" s="125" t="s">
        <v>311</v>
      </c>
      <c r="E315" s="126">
        <v>162</v>
      </c>
    </row>
    <row r="316" spans="2:5" ht="15">
      <c r="B316" s="169">
        <v>2</v>
      </c>
      <c r="C316" s="191" t="s">
        <v>760</v>
      </c>
      <c r="D316" s="125" t="s">
        <v>309</v>
      </c>
      <c r="E316" s="126">
        <v>118</v>
      </c>
    </row>
    <row r="317" spans="2:5" ht="15">
      <c r="B317" s="169">
        <v>3</v>
      </c>
      <c r="C317" s="191" t="s">
        <v>777</v>
      </c>
      <c r="D317" s="125" t="s">
        <v>326</v>
      </c>
      <c r="E317" s="126">
        <v>82</v>
      </c>
    </row>
    <row r="318" spans="2:5" ht="15">
      <c r="B318" s="169">
        <v>4</v>
      </c>
      <c r="C318" s="191" t="s">
        <v>796</v>
      </c>
      <c r="D318" s="125" t="s">
        <v>344</v>
      </c>
      <c r="E318" s="126">
        <v>60</v>
      </c>
    </row>
    <row r="319" spans="2:5" ht="15">
      <c r="B319" s="169">
        <v>5</v>
      </c>
      <c r="C319" s="191" t="s">
        <v>770</v>
      </c>
      <c r="D319" s="125" t="s">
        <v>319</v>
      </c>
      <c r="E319" s="126">
        <v>57</v>
      </c>
    </row>
    <row r="320" spans="2:5" ht="15">
      <c r="B320" s="435" t="s">
        <v>81</v>
      </c>
      <c r="C320" s="435"/>
      <c r="D320" s="435"/>
      <c r="E320" s="435"/>
    </row>
    <row r="321" spans="2:5" ht="25.5">
      <c r="B321" s="22" t="s">
        <v>117</v>
      </c>
      <c r="C321" s="22" t="s">
        <v>118</v>
      </c>
      <c r="D321" s="22" t="s">
        <v>119</v>
      </c>
      <c r="E321" s="23" t="s">
        <v>160</v>
      </c>
    </row>
    <row r="322" spans="2:5" ht="15">
      <c r="B322" s="169">
        <v>1</v>
      </c>
      <c r="C322" s="191" t="s">
        <v>759</v>
      </c>
      <c r="D322" s="125" t="s">
        <v>308</v>
      </c>
      <c r="E322" s="126">
        <v>123</v>
      </c>
    </row>
    <row r="323" spans="2:5" ht="15">
      <c r="B323" s="169">
        <v>2</v>
      </c>
      <c r="C323" s="191" t="s">
        <v>810</v>
      </c>
      <c r="D323" s="125" t="s">
        <v>358</v>
      </c>
      <c r="E323" s="126">
        <v>66</v>
      </c>
    </row>
    <row r="324" spans="2:5" ht="15">
      <c r="B324" s="169">
        <v>3</v>
      </c>
      <c r="C324" s="191" t="s">
        <v>820</v>
      </c>
      <c r="D324" s="125" t="s">
        <v>368</v>
      </c>
      <c r="E324" s="126">
        <v>66</v>
      </c>
    </row>
    <row r="325" spans="2:5" ht="15">
      <c r="B325" s="169">
        <v>4</v>
      </c>
      <c r="C325" s="191" t="s">
        <v>793</v>
      </c>
      <c r="D325" s="125" t="s">
        <v>341</v>
      </c>
      <c r="E325" s="126">
        <v>43</v>
      </c>
    </row>
    <row r="326" spans="2:5" ht="15">
      <c r="B326" s="169">
        <v>5</v>
      </c>
      <c r="C326" s="191" t="s">
        <v>760</v>
      </c>
      <c r="D326" s="125" t="s">
        <v>309</v>
      </c>
      <c r="E326" s="126">
        <v>31</v>
      </c>
    </row>
    <row r="327" spans="2:5" ht="15">
      <c r="B327" s="435" t="s">
        <v>82</v>
      </c>
      <c r="C327" s="435"/>
      <c r="D327" s="435"/>
      <c r="E327" s="435"/>
    </row>
    <row r="328" spans="2:5" ht="25.5">
      <c r="B328" s="22" t="s">
        <v>117</v>
      </c>
      <c r="C328" s="22" t="s">
        <v>118</v>
      </c>
      <c r="D328" s="22" t="s">
        <v>119</v>
      </c>
      <c r="E328" s="23" t="s">
        <v>160</v>
      </c>
    </row>
    <row r="329" spans="2:5" ht="15">
      <c r="B329" s="169">
        <v>1</v>
      </c>
      <c r="C329" s="191" t="s">
        <v>772</v>
      </c>
      <c r="D329" s="125" t="s">
        <v>321</v>
      </c>
      <c r="E329" s="126">
        <v>56</v>
      </c>
    </row>
    <row r="330" spans="2:5" ht="15">
      <c r="B330" s="169">
        <v>2</v>
      </c>
      <c r="C330" s="191" t="s">
        <v>760</v>
      </c>
      <c r="D330" s="125" t="s">
        <v>309</v>
      </c>
      <c r="E330" s="126">
        <v>13</v>
      </c>
    </row>
    <row r="331" spans="2:5" ht="15">
      <c r="B331" s="169">
        <v>3</v>
      </c>
      <c r="C331" s="191" t="s">
        <v>771</v>
      </c>
      <c r="D331" s="125" t="s">
        <v>320</v>
      </c>
      <c r="E331" s="126">
        <v>13</v>
      </c>
    </row>
    <row r="332" spans="2:5" ht="15">
      <c r="B332" s="169">
        <v>4</v>
      </c>
      <c r="C332" s="191" t="s">
        <v>759</v>
      </c>
      <c r="D332" s="125" t="s">
        <v>308</v>
      </c>
      <c r="E332" s="126">
        <v>12</v>
      </c>
    </row>
    <row r="333" spans="2:5" ht="15">
      <c r="B333" s="169">
        <v>5</v>
      </c>
      <c r="C333" s="191" t="s">
        <v>767</v>
      </c>
      <c r="D333" s="125" t="s">
        <v>316</v>
      </c>
      <c r="E333" s="126">
        <v>12</v>
      </c>
    </row>
    <row r="334" spans="2:5" ht="15">
      <c r="B334" s="435" t="s">
        <v>83</v>
      </c>
      <c r="C334" s="435"/>
      <c r="D334" s="435"/>
      <c r="E334" s="435"/>
    </row>
    <row r="335" spans="2:5" ht="25.5">
      <c r="B335" s="22" t="s">
        <v>117</v>
      </c>
      <c r="C335" s="22" t="s">
        <v>118</v>
      </c>
      <c r="D335" s="22" t="s">
        <v>119</v>
      </c>
      <c r="E335" s="23" t="s">
        <v>160</v>
      </c>
    </row>
    <row r="336" spans="2:5" ht="15">
      <c r="B336" s="169">
        <v>1</v>
      </c>
      <c r="C336" s="191" t="s">
        <v>760</v>
      </c>
      <c r="D336" s="125" t="s">
        <v>309</v>
      </c>
      <c r="E336" s="126">
        <v>88</v>
      </c>
    </row>
    <row r="337" spans="2:5" ht="15">
      <c r="B337" s="169">
        <v>2</v>
      </c>
      <c r="C337" s="191" t="s">
        <v>765</v>
      </c>
      <c r="D337" s="125" t="s">
        <v>314</v>
      </c>
      <c r="E337" s="126">
        <v>88</v>
      </c>
    </row>
    <row r="338" spans="2:5" ht="15">
      <c r="B338" s="169">
        <v>3</v>
      </c>
      <c r="C338" s="191" t="s">
        <v>766</v>
      </c>
      <c r="D338" s="125" t="s">
        <v>315</v>
      </c>
      <c r="E338" s="126">
        <v>77</v>
      </c>
    </row>
    <row r="339" spans="2:5" ht="15">
      <c r="B339" s="169">
        <v>4</v>
      </c>
      <c r="C339" s="191" t="s">
        <v>769</v>
      </c>
      <c r="D339" s="125" t="s">
        <v>318</v>
      </c>
      <c r="E339" s="126">
        <v>33</v>
      </c>
    </row>
    <row r="340" spans="2:5" ht="15">
      <c r="B340" s="169">
        <v>5</v>
      </c>
      <c r="C340" s="191" t="s">
        <v>770</v>
      </c>
      <c r="D340" s="125" t="s">
        <v>319</v>
      </c>
      <c r="E340" s="126">
        <v>29</v>
      </c>
    </row>
    <row r="341" spans="2:5" ht="15">
      <c r="B341" s="435" t="s">
        <v>84</v>
      </c>
      <c r="C341" s="435"/>
      <c r="D341" s="435"/>
      <c r="E341" s="435"/>
    </row>
    <row r="342" spans="2:5" ht="25.5">
      <c r="B342" s="22" t="s">
        <v>117</v>
      </c>
      <c r="C342" s="22" t="s">
        <v>118</v>
      </c>
      <c r="D342" s="22" t="s">
        <v>119</v>
      </c>
      <c r="E342" s="23" t="s">
        <v>160</v>
      </c>
    </row>
    <row r="343" spans="2:5" ht="15">
      <c r="B343" s="169">
        <v>1</v>
      </c>
      <c r="C343" s="191" t="s">
        <v>771</v>
      </c>
      <c r="D343" s="125" t="s">
        <v>320</v>
      </c>
      <c r="E343" s="126">
        <v>13</v>
      </c>
    </row>
    <row r="344" spans="2:5" ht="15">
      <c r="B344" s="169">
        <v>2</v>
      </c>
      <c r="C344" s="191" t="s">
        <v>769</v>
      </c>
      <c r="D344" s="125" t="s">
        <v>318</v>
      </c>
      <c r="E344" s="126">
        <v>12</v>
      </c>
    </row>
    <row r="345" spans="2:5" ht="15">
      <c r="B345" s="169">
        <v>3</v>
      </c>
      <c r="C345" s="191" t="s">
        <v>763</v>
      </c>
      <c r="D345" s="125" t="s">
        <v>312</v>
      </c>
      <c r="E345" s="126">
        <v>11</v>
      </c>
    </row>
    <row r="346" spans="2:5" ht="15">
      <c r="B346" s="169">
        <v>4</v>
      </c>
      <c r="C346" s="191" t="s">
        <v>782</v>
      </c>
      <c r="D346" s="125" t="s">
        <v>331</v>
      </c>
      <c r="E346" s="126">
        <v>7</v>
      </c>
    </row>
    <row r="347" spans="2:5" ht="15">
      <c r="B347" s="169">
        <v>5</v>
      </c>
      <c r="C347" s="191" t="s">
        <v>767</v>
      </c>
      <c r="D347" s="125" t="s">
        <v>316</v>
      </c>
      <c r="E347" s="126">
        <v>5</v>
      </c>
    </row>
    <row r="348" spans="2:5" ht="15">
      <c r="B348" s="435" t="s">
        <v>85</v>
      </c>
      <c r="C348" s="435"/>
      <c r="D348" s="435"/>
      <c r="E348" s="435"/>
    </row>
    <row r="349" spans="2:5" ht="25.5">
      <c r="B349" s="22" t="s">
        <v>117</v>
      </c>
      <c r="C349" s="22" t="s">
        <v>118</v>
      </c>
      <c r="D349" s="22" t="s">
        <v>119</v>
      </c>
      <c r="E349" s="23" t="s">
        <v>160</v>
      </c>
    </row>
    <row r="350" spans="2:5" ht="15">
      <c r="B350" s="169">
        <v>1</v>
      </c>
      <c r="C350" s="191" t="s">
        <v>772</v>
      </c>
      <c r="D350" s="125" t="s">
        <v>321</v>
      </c>
      <c r="E350" s="126">
        <v>33</v>
      </c>
    </row>
    <row r="351" spans="2:5" ht="15">
      <c r="B351" s="169">
        <v>2</v>
      </c>
      <c r="C351" s="191" t="s">
        <v>801</v>
      </c>
      <c r="D351" s="125" t="s">
        <v>348</v>
      </c>
      <c r="E351" s="126">
        <v>26</v>
      </c>
    </row>
    <row r="352" spans="2:5" ht="15">
      <c r="B352" s="169">
        <v>3</v>
      </c>
      <c r="C352" s="191" t="s">
        <v>770</v>
      </c>
      <c r="D352" s="125" t="s">
        <v>319</v>
      </c>
      <c r="E352" s="126">
        <v>16</v>
      </c>
    </row>
    <row r="353" spans="2:5" ht="15">
      <c r="B353" s="169">
        <v>4</v>
      </c>
      <c r="C353" s="191" t="s">
        <v>821</v>
      </c>
      <c r="D353" s="125" t="s">
        <v>369</v>
      </c>
      <c r="E353" s="126">
        <v>12</v>
      </c>
    </row>
    <row r="354" spans="2:5" ht="15">
      <c r="B354" s="169">
        <v>5</v>
      </c>
      <c r="C354" s="191" t="s">
        <v>777</v>
      </c>
      <c r="D354" s="125" t="s">
        <v>326</v>
      </c>
      <c r="E354" s="126">
        <v>11</v>
      </c>
    </row>
    <row r="355" spans="2:5" ht="15">
      <c r="B355" s="435" t="s">
        <v>86</v>
      </c>
      <c r="C355" s="435"/>
      <c r="D355" s="435"/>
      <c r="E355" s="435"/>
    </row>
    <row r="356" spans="2:5" ht="25.5">
      <c r="B356" s="22" t="s">
        <v>117</v>
      </c>
      <c r="C356" s="22" t="s">
        <v>118</v>
      </c>
      <c r="D356" s="22" t="s">
        <v>119</v>
      </c>
      <c r="E356" s="23" t="s">
        <v>160</v>
      </c>
    </row>
    <row r="357" spans="2:5" ht="15">
      <c r="B357" s="169">
        <v>1</v>
      </c>
      <c r="C357" s="191" t="s">
        <v>769</v>
      </c>
      <c r="D357" s="125" t="s">
        <v>318</v>
      </c>
      <c r="E357" s="126">
        <v>30</v>
      </c>
    </row>
    <row r="358" spans="2:5" ht="15">
      <c r="B358" s="169">
        <v>2</v>
      </c>
      <c r="C358" s="191" t="s">
        <v>788</v>
      </c>
      <c r="D358" s="125" t="s">
        <v>335</v>
      </c>
      <c r="E358" s="126">
        <v>12</v>
      </c>
    </row>
    <row r="359" spans="2:5" ht="15">
      <c r="B359" s="169">
        <v>3</v>
      </c>
      <c r="C359" s="191" t="s">
        <v>762</v>
      </c>
      <c r="D359" s="125" t="s">
        <v>311</v>
      </c>
      <c r="E359" s="126">
        <v>9</v>
      </c>
    </row>
    <row r="360" spans="2:5" ht="15">
      <c r="B360" s="169">
        <v>4</v>
      </c>
      <c r="C360" s="191" t="s">
        <v>759</v>
      </c>
      <c r="D360" s="125" t="s">
        <v>308</v>
      </c>
      <c r="E360" s="126">
        <v>9</v>
      </c>
    </row>
    <row r="361" spans="2:5" ht="15">
      <c r="B361" s="169">
        <v>5</v>
      </c>
      <c r="C361" s="191" t="s">
        <v>801</v>
      </c>
      <c r="D361" s="125" t="s">
        <v>348</v>
      </c>
      <c r="E361" s="126">
        <v>9</v>
      </c>
    </row>
    <row r="362" spans="2:5" ht="15">
      <c r="B362" s="435" t="s">
        <v>87</v>
      </c>
      <c r="C362" s="435"/>
      <c r="D362" s="435"/>
      <c r="E362" s="435"/>
    </row>
    <row r="363" spans="2:5" ht="25.5">
      <c r="B363" s="22" t="s">
        <v>117</v>
      </c>
      <c r="C363" s="22" t="s">
        <v>118</v>
      </c>
      <c r="D363" s="22" t="s">
        <v>119</v>
      </c>
      <c r="E363" s="23" t="s">
        <v>160</v>
      </c>
    </row>
    <row r="364" spans="2:5" ht="15">
      <c r="B364" s="169">
        <v>1</v>
      </c>
      <c r="C364" s="191" t="s">
        <v>762</v>
      </c>
      <c r="D364" s="125" t="s">
        <v>311</v>
      </c>
      <c r="E364" s="126">
        <v>53</v>
      </c>
    </row>
    <row r="365" spans="2:5" ht="15">
      <c r="B365" s="169">
        <v>2</v>
      </c>
      <c r="C365" s="191" t="s">
        <v>769</v>
      </c>
      <c r="D365" s="125" t="s">
        <v>318</v>
      </c>
      <c r="E365" s="126">
        <v>27</v>
      </c>
    </row>
    <row r="366" spans="2:5" ht="15">
      <c r="B366" s="169">
        <v>3</v>
      </c>
      <c r="C366" s="191" t="s">
        <v>763</v>
      </c>
      <c r="D366" s="125" t="s">
        <v>312</v>
      </c>
      <c r="E366" s="126">
        <v>21</v>
      </c>
    </row>
    <row r="367" spans="2:5" ht="15">
      <c r="B367" s="169">
        <v>4</v>
      </c>
      <c r="C367" s="191" t="s">
        <v>799</v>
      </c>
      <c r="D367" s="125" t="s">
        <v>357</v>
      </c>
      <c r="E367" s="126">
        <v>20</v>
      </c>
    </row>
    <row r="368" spans="2:5" ht="15">
      <c r="B368" s="169">
        <v>5</v>
      </c>
      <c r="C368" s="191" t="s">
        <v>777</v>
      </c>
      <c r="D368" s="125" t="s">
        <v>326</v>
      </c>
      <c r="E368" s="126">
        <v>17</v>
      </c>
    </row>
    <row r="369" spans="2:5" ht="15">
      <c r="B369" s="435" t="s">
        <v>88</v>
      </c>
      <c r="C369" s="435"/>
      <c r="D369" s="435"/>
      <c r="E369" s="435"/>
    </row>
    <row r="370" spans="2:5" ht="25.5">
      <c r="B370" s="22" t="s">
        <v>117</v>
      </c>
      <c r="C370" s="22" t="s">
        <v>118</v>
      </c>
      <c r="D370" s="22" t="s">
        <v>119</v>
      </c>
      <c r="E370" s="23" t="s">
        <v>160</v>
      </c>
    </row>
    <row r="371" spans="2:5" ht="15">
      <c r="B371" s="169">
        <v>1</v>
      </c>
      <c r="C371" s="191" t="s">
        <v>780</v>
      </c>
      <c r="D371" s="125" t="s">
        <v>329</v>
      </c>
      <c r="E371" s="126">
        <v>145</v>
      </c>
    </row>
    <row r="372" spans="2:5" ht="15">
      <c r="B372" s="169">
        <v>2</v>
      </c>
      <c r="C372" s="191" t="s">
        <v>769</v>
      </c>
      <c r="D372" s="125" t="s">
        <v>318</v>
      </c>
      <c r="E372" s="126">
        <v>20</v>
      </c>
    </row>
    <row r="373" spans="2:5" ht="15">
      <c r="B373" s="169">
        <v>3</v>
      </c>
      <c r="C373" s="191" t="s">
        <v>777</v>
      </c>
      <c r="D373" s="125" t="s">
        <v>326</v>
      </c>
      <c r="E373" s="126">
        <v>13</v>
      </c>
    </row>
    <row r="374" spans="2:5" ht="15">
      <c r="B374" s="169">
        <v>4</v>
      </c>
      <c r="C374" s="191" t="s">
        <v>771</v>
      </c>
      <c r="D374" s="125" t="s">
        <v>320</v>
      </c>
      <c r="E374" s="126">
        <v>13</v>
      </c>
    </row>
    <row r="375" spans="2:5" ht="15">
      <c r="B375" s="169">
        <v>5</v>
      </c>
      <c r="C375" s="191" t="s">
        <v>763</v>
      </c>
      <c r="D375" s="125" t="s">
        <v>312</v>
      </c>
      <c r="E375" s="126">
        <v>11</v>
      </c>
    </row>
    <row r="376" spans="2:5" ht="15">
      <c r="B376" s="435" t="s">
        <v>89</v>
      </c>
      <c r="C376" s="435"/>
      <c r="D376" s="435"/>
      <c r="E376" s="435"/>
    </row>
    <row r="377" spans="2:5" ht="25.5">
      <c r="B377" s="22" t="s">
        <v>117</v>
      </c>
      <c r="C377" s="22" t="s">
        <v>118</v>
      </c>
      <c r="D377" s="22" t="s">
        <v>119</v>
      </c>
      <c r="E377" s="23" t="s">
        <v>160</v>
      </c>
    </row>
    <row r="378" spans="2:5" ht="15">
      <c r="B378" s="169">
        <v>1</v>
      </c>
      <c r="C378" s="191" t="s">
        <v>758</v>
      </c>
      <c r="D378" s="125" t="s">
        <v>307</v>
      </c>
      <c r="E378" s="126">
        <v>38</v>
      </c>
    </row>
    <row r="379" spans="2:5" ht="15">
      <c r="B379" s="169">
        <v>2</v>
      </c>
      <c r="C379" s="191" t="s">
        <v>815</v>
      </c>
      <c r="D379" s="125" t="s">
        <v>363</v>
      </c>
      <c r="E379" s="126">
        <v>32</v>
      </c>
    </row>
    <row r="380" spans="2:5" ht="15">
      <c r="B380" s="169">
        <v>3</v>
      </c>
      <c r="C380" s="191" t="s">
        <v>822</v>
      </c>
      <c r="D380" s="125" t="s">
        <v>370</v>
      </c>
      <c r="E380" s="126">
        <v>32</v>
      </c>
    </row>
    <row r="381" spans="2:5" ht="15">
      <c r="B381" s="169">
        <v>4</v>
      </c>
      <c r="C381" s="191" t="s">
        <v>789</v>
      </c>
      <c r="D381" s="125" t="s">
        <v>336</v>
      </c>
      <c r="E381" s="126">
        <v>30</v>
      </c>
    </row>
    <row r="382" spans="2:5" ht="15">
      <c r="B382" s="169">
        <v>5</v>
      </c>
      <c r="C382" s="191" t="s">
        <v>763</v>
      </c>
      <c r="D382" s="125" t="s">
        <v>312</v>
      </c>
      <c r="E382" s="126">
        <v>30</v>
      </c>
    </row>
    <row r="383" spans="2:5" ht="15">
      <c r="B383" s="435" t="s">
        <v>90</v>
      </c>
      <c r="C383" s="435"/>
      <c r="D383" s="435"/>
      <c r="E383" s="435"/>
    </row>
    <row r="384" spans="2:5" ht="25.5">
      <c r="B384" s="22" t="s">
        <v>117</v>
      </c>
      <c r="C384" s="22" t="s">
        <v>118</v>
      </c>
      <c r="D384" s="22" t="s">
        <v>119</v>
      </c>
      <c r="E384" s="23" t="s">
        <v>160</v>
      </c>
    </row>
    <row r="385" spans="2:5" ht="15">
      <c r="B385" s="169">
        <v>1</v>
      </c>
      <c r="C385" s="191" t="s">
        <v>772</v>
      </c>
      <c r="D385" s="125" t="s">
        <v>321</v>
      </c>
      <c r="E385" s="126">
        <v>70</v>
      </c>
    </row>
    <row r="386" spans="2:5" ht="15">
      <c r="B386" s="169">
        <v>2</v>
      </c>
      <c r="C386" s="191" t="s">
        <v>762</v>
      </c>
      <c r="D386" s="125" t="s">
        <v>311</v>
      </c>
      <c r="E386" s="126">
        <v>36</v>
      </c>
    </row>
    <row r="387" spans="2:5" ht="15">
      <c r="B387" s="169">
        <v>3</v>
      </c>
      <c r="C387" s="191" t="s">
        <v>777</v>
      </c>
      <c r="D387" s="125" t="s">
        <v>326</v>
      </c>
      <c r="E387" s="126">
        <v>34</v>
      </c>
    </row>
    <row r="388" spans="2:5" ht="15">
      <c r="B388" s="169">
        <v>4</v>
      </c>
      <c r="C388" s="191" t="s">
        <v>769</v>
      </c>
      <c r="D388" s="125" t="s">
        <v>318</v>
      </c>
      <c r="E388" s="126">
        <v>33</v>
      </c>
    </row>
    <row r="389" spans="2:5" ht="15">
      <c r="B389" s="169">
        <v>5</v>
      </c>
      <c r="C389" s="191" t="s">
        <v>823</v>
      </c>
      <c r="D389" s="125" t="s">
        <v>371</v>
      </c>
      <c r="E389" s="126">
        <v>24</v>
      </c>
    </row>
    <row r="390" spans="2:5" ht="15">
      <c r="B390" s="435" t="s">
        <v>91</v>
      </c>
      <c r="C390" s="435"/>
      <c r="D390" s="435"/>
      <c r="E390" s="435"/>
    </row>
    <row r="391" spans="2:5" ht="25.5">
      <c r="B391" s="22" t="s">
        <v>117</v>
      </c>
      <c r="C391" s="22" t="s">
        <v>118</v>
      </c>
      <c r="D391" s="22" t="s">
        <v>119</v>
      </c>
      <c r="E391" s="23" t="s">
        <v>160</v>
      </c>
    </row>
    <row r="392" spans="2:5" ht="15">
      <c r="B392" s="169">
        <v>1</v>
      </c>
      <c r="C392" s="191" t="s">
        <v>769</v>
      </c>
      <c r="D392" s="125" t="s">
        <v>318</v>
      </c>
      <c r="E392" s="126">
        <v>9</v>
      </c>
    </row>
    <row r="393" spans="2:5" ht="15">
      <c r="B393" s="169">
        <v>2</v>
      </c>
      <c r="C393" s="191" t="s">
        <v>771</v>
      </c>
      <c r="D393" s="125" t="s">
        <v>320</v>
      </c>
      <c r="E393" s="126">
        <v>6</v>
      </c>
    </row>
    <row r="394" spans="2:5" ht="15">
      <c r="B394" s="169">
        <v>3</v>
      </c>
      <c r="C394" s="191" t="s">
        <v>763</v>
      </c>
      <c r="D394" s="125" t="s">
        <v>312</v>
      </c>
      <c r="E394" s="126">
        <v>5</v>
      </c>
    </row>
    <row r="395" spans="2:5" ht="15">
      <c r="B395" s="169">
        <v>4</v>
      </c>
      <c r="C395" s="191" t="s">
        <v>782</v>
      </c>
      <c r="D395" s="125" t="s">
        <v>331</v>
      </c>
      <c r="E395" s="126">
        <v>4</v>
      </c>
    </row>
    <row r="396" spans="2:5" ht="15">
      <c r="B396" s="169">
        <v>5</v>
      </c>
      <c r="C396" s="191" t="s">
        <v>762</v>
      </c>
      <c r="D396" s="125" t="s">
        <v>311</v>
      </c>
      <c r="E396" s="126">
        <v>4</v>
      </c>
    </row>
    <row r="397" spans="2:5" ht="15">
      <c r="B397" s="435" t="s">
        <v>92</v>
      </c>
      <c r="C397" s="435"/>
      <c r="D397" s="435"/>
      <c r="E397" s="435"/>
    </row>
    <row r="398" spans="2:5" ht="25.5">
      <c r="B398" s="22" t="s">
        <v>117</v>
      </c>
      <c r="C398" s="22" t="s">
        <v>118</v>
      </c>
      <c r="D398" s="22" t="s">
        <v>119</v>
      </c>
      <c r="E398" s="23" t="s">
        <v>160</v>
      </c>
    </row>
    <row r="399" spans="2:5" ht="15">
      <c r="B399" s="169">
        <v>1</v>
      </c>
      <c r="C399" s="191" t="s">
        <v>796</v>
      </c>
      <c r="D399" s="125" t="s">
        <v>344</v>
      </c>
      <c r="E399" s="126">
        <v>24</v>
      </c>
    </row>
    <row r="400" spans="2:5" ht="15">
      <c r="B400" s="169">
        <v>2</v>
      </c>
      <c r="C400" s="191" t="s">
        <v>769</v>
      </c>
      <c r="D400" s="125" t="s">
        <v>318</v>
      </c>
      <c r="E400" s="126">
        <v>16</v>
      </c>
    </row>
    <row r="401" spans="2:5" ht="15">
      <c r="B401" s="169">
        <v>3</v>
      </c>
      <c r="C401" s="191" t="s">
        <v>824</v>
      </c>
      <c r="D401" s="125" t="s">
        <v>372</v>
      </c>
      <c r="E401" s="126">
        <v>12</v>
      </c>
    </row>
    <row r="402" spans="2:5" ht="15">
      <c r="B402" s="169">
        <v>4</v>
      </c>
      <c r="C402" s="191" t="s">
        <v>771</v>
      </c>
      <c r="D402" s="125" t="s">
        <v>320</v>
      </c>
      <c r="E402" s="126">
        <v>12</v>
      </c>
    </row>
    <row r="403" spans="2:5" ht="15">
      <c r="B403" s="169">
        <v>5</v>
      </c>
      <c r="C403" s="191" t="s">
        <v>789</v>
      </c>
      <c r="D403" s="125" t="s">
        <v>336</v>
      </c>
      <c r="E403" s="126">
        <v>11</v>
      </c>
    </row>
    <row r="404" spans="2:5" ht="15">
      <c r="B404" s="435" t="s">
        <v>93</v>
      </c>
      <c r="C404" s="435"/>
      <c r="D404" s="435"/>
      <c r="E404" s="435"/>
    </row>
    <row r="405" spans="2:5" ht="25.5">
      <c r="B405" s="22" t="s">
        <v>117</v>
      </c>
      <c r="C405" s="22" t="s">
        <v>118</v>
      </c>
      <c r="D405" s="22" t="s">
        <v>119</v>
      </c>
      <c r="E405" s="23" t="s">
        <v>160</v>
      </c>
    </row>
    <row r="406" spans="2:5" ht="15">
      <c r="B406" s="169">
        <v>1</v>
      </c>
      <c r="C406" s="191" t="s">
        <v>770</v>
      </c>
      <c r="D406" s="125" t="s">
        <v>319</v>
      </c>
      <c r="E406" s="126">
        <v>37</v>
      </c>
    </row>
    <row r="407" spans="2:5" ht="15">
      <c r="B407" s="169">
        <v>2</v>
      </c>
      <c r="C407" s="191" t="s">
        <v>769</v>
      </c>
      <c r="D407" s="125" t="s">
        <v>318</v>
      </c>
      <c r="E407" s="126">
        <v>35</v>
      </c>
    </row>
    <row r="408" spans="2:5" ht="15">
      <c r="B408" s="169">
        <v>3</v>
      </c>
      <c r="C408" s="191" t="s">
        <v>765</v>
      </c>
      <c r="D408" s="125" t="s">
        <v>314</v>
      </c>
      <c r="E408" s="126">
        <v>35</v>
      </c>
    </row>
    <row r="409" spans="2:5" ht="15">
      <c r="B409" s="169">
        <v>4</v>
      </c>
      <c r="C409" s="191" t="s">
        <v>771</v>
      </c>
      <c r="D409" s="125" t="s">
        <v>320</v>
      </c>
      <c r="E409" s="126">
        <v>20</v>
      </c>
    </row>
    <row r="410" spans="2:5" ht="15">
      <c r="B410" s="169">
        <v>5</v>
      </c>
      <c r="C410" s="191" t="s">
        <v>777</v>
      </c>
      <c r="D410" s="125" t="s">
        <v>326</v>
      </c>
      <c r="E410" s="126">
        <v>18</v>
      </c>
    </row>
    <row r="411" spans="2:5" ht="15">
      <c r="B411" s="435" t="s">
        <v>94</v>
      </c>
      <c r="C411" s="435"/>
      <c r="D411" s="435"/>
      <c r="E411" s="435"/>
    </row>
    <row r="412" spans="2:5" ht="25.5">
      <c r="B412" s="22" t="s">
        <v>117</v>
      </c>
      <c r="C412" s="22" t="s">
        <v>118</v>
      </c>
      <c r="D412" s="22" t="s">
        <v>119</v>
      </c>
      <c r="E412" s="23" t="s">
        <v>160</v>
      </c>
    </row>
    <row r="413" spans="2:5" ht="15">
      <c r="B413" s="169">
        <v>1</v>
      </c>
      <c r="C413" s="191" t="s">
        <v>793</v>
      </c>
      <c r="D413" s="125" t="s">
        <v>341</v>
      </c>
      <c r="E413" s="126">
        <v>176</v>
      </c>
    </row>
    <row r="414" spans="2:5" ht="15">
      <c r="B414" s="169">
        <v>2</v>
      </c>
      <c r="C414" s="191" t="s">
        <v>802</v>
      </c>
      <c r="D414" s="125" t="s">
        <v>349</v>
      </c>
      <c r="E414" s="126">
        <v>72</v>
      </c>
    </row>
    <row r="415" spans="2:5" ht="15">
      <c r="B415" s="169">
        <v>3</v>
      </c>
      <c r="C415" s="191" t="s">
        <v>788</v>
      </c>
      <c r="D415" s="125" t="s">
        <v>335</v>
      </c>
      <c r="E415" s="126">
        <v>67</v>
      </c>
    </row>
    <row r="416" spans="2:5" ht="15">
      <c r="B416" s="169">
        <v>4</v>
      </c>
      <c r="C416" s="191" t="s">
        <v>759</v>
      </c>
      <c r="D416" s="125" t="s">
        <v>308</v>
      </c>
      <c r="E416" s="126">
        <v>58</v>
      </c>
    </row>
    <row r="417" spans="2:5" ht="15">
      <c r="B417" s="169">
        <v>5</v>
      </c>
      <c r="C417" s="191" t="s">
        <v>810</v>
      </c>
      <c r="D417" s="125" t="s">
        <v>358</v>
      </c>
      <c r="E417" s="126">
        <v>52</v>
      </c>
    </row>
    <row r="418" spans="2:5" ht="15">
      <c r="B418" s="435" t="s">
        <v>95</v>
      </c>
      <c r="C418" s="435"/>
      <c r="D418" s="435"/>
      <c r="E418" s="435"/>
    </row>
    <row r="419" spans="2:5" ht="25.5">
      <c r="B419" s="22" t="s">
        <v>117</v>
      </c>
      <c r="C419" s="22" t="s">
        <v>118</v>
      </c>
      <c r="D419" s="22" t="s">
        <v>119</v>
      </c>
      <c r="E419" s="23" t="s">
        <v>160</v>
      </c>
    </row>
    <row r="420" spans="2:5" ht="15">
      <c r="B420" s="169">
        <v>1</v>
      </c>
      <c r="C420" s="191" t="s">
        <v>764</v>
      </c>
      <c r="D420" s="125" t="s">
        <v>313</v>
      </c>
      <c r="E420" s="126">
        <v>23</v>
      </c>
    </row>
    <row r="421" spans="2:5" ht="15">
      <c r="B421" s="169">
        <v>2</v>
      </c>
      <c r="C421" s="191" t="s">
        <v>772</v>
      </c>
      <c r="D421" s="125" t="s">
        <v>321</v>
      </c>
      <c r="E421" s="126">
        <v>21</v>
      </c>
    </row>
    <row r="422" spans="2:5" ht="15">
      <c r="B422" s="169">
        <v>3</v>
      </c>
      <c r="C422" s="191" t="s">
        <v>796</v>
      </c>
      <c r="D422" s="125" t="s">
        <v>344</v>
      </c>
      <c r="E422" s="126">
        <v>21</v>
      </c>
    </row>
    <row r="423" spans="2:5" ht="15">
      <c r="B423" s="169">
        <v>4</v>
      </c>
      <c r="C423" s="191" t="s">
        <v>769</v>
      </c>
      <c r="D423" s="125" t="s">
        <v>318</v>
      </c>
      <c r="E423" s="126">
        <v>20</v>
      </c>
    </row>
    <row r="424" spans="2:5" ht="15">
      <c r="B424" s="169">
        <v>5</v>
      </c>
      <c r="C424" s="191" t="s">
        <v>762</v>
      </c>
      <c r="D424" s="125" t="s">
        <v>311</v>
      </c>
      <c r="E424" s="126">
        <v>19</v>
      </c>
    </row>
    <row r="425" spans="2:5" ht="15">
      <c r="B425" s="435" t="s">
        <v>96</v>
      </c>
      <c r="C425" s="435"/>
      <c r="D425" s="435"/>
      <c r="E425" s="435"/>
    </row>
    <row r="426" spans="2:5" ht="25.5">
      <c r="B426" s="22" t="s">
        <v>117</v>
      </c>
      <c r="C426" s="22" t="s">
        <v>118</v>
      </c>
      <c r="D426" s="22" t="s">
        <v>119</v>
      </c>
      <c r="E426" s="23" t="s">
        <v>160</v>
      </c>
    </row>
    <row r="427" spans="2:5" ht="15">
      <c r="B427" s="169">
        <v>1</v>
      </c>
      <c r="C427" s="191" t="s">
        <v>777</v>
      </c>
      <c r="D427" s="125" t="s">
        <v>326</v>
      </c>
      <c r="E427" s="126">
        <v>41</v>
      </c>
    </row>
    <row r="428" spans="2:5" ht="15">
      <c r="B428" s="169">
        <v>2</v>
      </c>
      <c r="C428" s="191" t="s">
        <v>769</v>
      </c>
      <c r="D428" s="125" t="s">
        <v>318</v>
      </c>
      <c r="E428" s="126">
        <v>30</v>
      </c>
    </row>
    <row r="429" spans="2:5" ht="15">
      <c r="B429" s="169">
        <v>3</v>
      </c>
      <c r="C429" s="191" t="s">
        <v>762</v>
      </c>
      <c r="D429" s="125" t="s">
        <v>311</v>
      </c>
      <c r="E429" s="126">
        <v>28</v>
      </c>
    </row>
    <row r="430" spans="2:5" ht="15">
      <c r="B430" s="169">
        <v>4</v>
      </c>
      <c r="C430" s="191" t="s">
        <v>780</v>
      </c>
      <c r="D430" s="125" t="s">
        <v>329</v>
      </c>
      <c r="E430" s="126">
        <v>28</v>
      </c>
    </row>
    <row r="431" spans="2:5" ht="15">
      <c r="B431" s="169">
        <v>5</v>
      </c>
      <c r="C431" s="191" t="s">
        <v>763</v>
      </c>
      <c r="D431" s="125" t="s">
        <v>312</v>
      </c>
      <c r="E431" s="126">
        <v>27</v>
      </c>
    </row>
    <row r="432" spans="2:5" ht="15">
      <c r="B432" s="435" t="s">
        <v>97</v>
      </c>
      <c r="C432" s="435"/>
      <c r="D432" s="435"/>
      <c r="E432" s="435"/>
    </row>
    <row r="433" spans="2:5" ht="25.5">
      <c r="B433" s="22" t="s">
        <v>117</v>
      </c>
      <c r="C433" s="22" t="s">
        <v>118</v>
      </c>
      <c r="D433" s="22" t="s">
        <v>119</v>
      </c>
      <c r="E433" s="23" t="s">
        <v>160</v>
      </c>
    </row>
    <row r="434" spans="2:5" ht="15">
      <c r="B434" s="169">
        <v>1</v>
      </c>
      <c r="C434" s="191" t="s">
        <v>769</v>
      </c>
      <c r="D434" s="125" t="s">
        <v>318</v>
      </c>
      <c r="E434" s="126">
        <v>8</v>
      </c>
    </row>
    <row r="435" spans="2:5" ht="15">
      <c r="B435" s="169">
        <v>2</v>
      </c>
      <c r="C435" s="191" t="s">
        <v>782</v>
      </c>
      <c r="D435" s="125" t="s">
        <v>331</v>
      </c>
      <c r="E435" s="126">
        <v>6</v>
      </c>
    </row>
    <row r="436" spans="2:5" ht="15">
      <c r="B436" s="169">
        <v>3</v>
      </c>
      <c r="C436" s="191" t="s">
        <v>771</v>
      </c>
      <c r="D436" s="125" t="s">
        <v>320</v>
      </c>
      <c r="E436" s="126">
        <v>5</v>
      </c>
    </row>
    <row r="437" spans="2:5" ht="15">
      <c r="B437" s="169">
        <v>4</v>
      </c>
      <c r="C437" s="191" t="s">
        <v>765</v>
      </c>
      <c r="D437" s="125" t="s">
        <v>314</v>
      </c>
      <c r="E437" s="126">
        <v>5</v>
      </c>
    </row>
    <row r="438" spans="2:5" ht="15">
      <c r="B438" s="169">
        <v>5</v>
      </c>
      <c r="C438" s="191" t="s">
        <v>772</v>
      </c>
      <c r="D438" s="125" t="s">
        <v>321</v>
      </c>
      <c r="E438" s="126">
        <v>4</v>
      </c>
    </row>
    <row r="439" spans="2:5" ht="15">
      <c r="B439" s="435" t="s">
        <v>98</v>
      </c>
      <c r="C439" s="435"/>
      <c r="D439" s="435"/>
      <c r="E439" s="435"/>
    </row>
    <row r="440" spans="2:5" ht="25.5">
      <c r="B440" s="22" t="s">
        <v>117</v>
      </c>
      <c r="C440" s="22" t="s">
        <v>118</v>
      </c>
      <c r="D440" s="22" t="s">
        <v>119</v>
      </c>
      <c r="E440" s="23" t="s">
        <v>160</v>
      </c>
    </row>
    <row r="441" spans="2:5" ht="15">
      <c r="B441" s="169">
        <v>1</v>
      </c>
      <c r="C441" s="191" t="s">
        <v>760</v>
      </c>
      <c r="D441" s="125" t="s">
        <v>309</v>
      </c>
      <c r="E441" s="126">
        <v>197</v>
      </c>
    </row>
    <row r="442" spans="2:5" ht="15">
      <c r="B442" s="169">
        <v>2</v>
      </c>
      <c r="C442" s="191" t="s">
        <v>759</v>
      </c>
      <c r="D442" s="125" t="s">
        <v>308</v>
      </c>
      <c r="E442" s="126">
        <v>196</v>
      </c>
    </row>
    <row r="443" spans="2:5" ht="15">
      <c r="B443" s="169">
        <v>3</v>
      </c>
      <c r="C443" s="191" t="s">
        <v>762</v>
      </c>
      <c r="D443" s="125" t="s">
        <v>311</v>
      </c>
      <c r="E443" s="126">
        <v>43</v>
      </c>
    </row>
    <row r="444" spans="2:5" ht="15">
      <c r="B444" s="169">
        <v>4</v>
      </c>
      <c r="C444" s="191" t="s">
        <v>769</v>
      </c>
      <c r="D444" s="125" t="s">
        <v>318</v>
      </c>
      <c r="E444" s="126">
        <v>38</v>
      </c>
    </row>
    <row r="445" spans="2:5" ht="15">
      <c r="B445" s="169">
        <v>5</v>
      </c>
      <c r="C445" s="191" t="s">
        <v>772</v>
      </c>
      <c r="D445" s="125" t="s">
        <v>321</v>
      </c>
      <c r="E445" s="126">
        <v>35</v>
      </c>
    </row>
    <row r="446" spans="2:5" ht="15">
      <c r="B446" s="435" t="s">
        <v>99</v>
      </c>
      <c r="C446" s="435"/>
      <c r="D446" s="435"/>
      <c r="E446" s="435"/>
    </row>
    <row r="447" spans="2:5" ht="25.5">
      <c r="B447" s="22" t="s">
        <v>117</v>
      </c>
      <c r="C447" s="22" t="s">
        <v>118</v>
      </c>
      <c r="D447" s="22" t="s">
        <v>119</v>
      </c>
      <c r="E447" s="23" t="s">
        <v>160</v>
      </c>
    </row>
    <row r="448" spans="2:5" ht="15">
      <c r="B448" s="169">
        <v>1</v>
      </c>
      <c r="C448" s="191" t="s">
        <v>759</v>
      </c>
      <c r="D448" s="125" t="s">
        <v>308</v>
      </c>
      <c r="E448" s="126">
        <v>122</v>
      </c>
    </row>
    <row r="449" spans="2:5" ht="15">
      <c r="B449" s="169">
        <v>2</v>
      </c>
      <c r="C449" s="191" t="s">
        <v>790</v>
      </c>
      <c r="D449" s="125" t="s">
        <v>338</v>
      </c>
      <c r="E449" s="126">
        <v>80</v>
      </c>
    </row>
    <row r="450" spans="2:5" ht="15">
      <c r="B450" s="169">
        <v>3</v>
      </c>
      <c r="C450" s="191" t="s">
        <v>793</v>
      </c>
      <c r="D450" s="125" t="s">
        <v>341</v>
      </c>
      <c r="E450" s="126">
        <v>67</v>
      </c>
    </row>
    <row r="451" spans="2:5" ht="15">
      <c r="B451" s="169">
        <v>4</v>
      </c>
      <c r="C451" s="191" t="s">
        <v>802</v>
      </c>
      <c r="D451" s="125" t="s">
        <v>349</v>
      </c>
      <c r="E451" s="126">
        <v>55</v>
      </c>
    </row>
    <row r="452" spans="2:5" ht="15">
      <c r="B452" s="169">
        <v>5</v>
      </c>
      <c r="C452" s="191" t="s">
        <v>788</v>
      </c>
      <c r="D452" s="125" t="s">
        <v>335</v>
      </c>
      <c r="E452" s="126">
        <v>47</v>
      </c>
    </row>
    <row r="453" spans="2:5" ht="15">
      <c r="B453" s="435" t="s">
        <v>100</v>
      </c>
      <c r="C453" s="435"/>
      <c r="D453" s="435"/>
      <c r="E453" s="435"/>
    </row>
    <row r="454" spans="2:5" ht="25.5">
      <c r="B454" s="22" t="s">
        <v>117</v>
      </c>
      <c r="C454" s="22" t="s">
        <v>118</v>
      </c>
      <c r="D454" s="22" t="s">
        <v>119</v>
      </c>
      <c r="E454" s="23" t="s">
        <v>160</v>
      </c>
    </row>
    <row r="455" spans="2:5" ht="15">
      <c r="B455" s="169">
        <v>1</v>
      </c>
      <c r="C455" s="191" t="s">
        <v>769</v>
      </c>
      <c r="D455" s="125" t="s">
        <v>318</v>
      </c>
      <c r="E455" s="126">
        <v>31</v>
      </c>
    </row>
    <row r="456" spans="2:5" ht="15">
      <c r="B456" s="169">
        <v>2</v>
      </c>
      <c r="C456" s="191" t="s">
        <v>763</v>
      </c>
      <c r="D456" s="125" t="s">
        <v>312</v>
      </c>
      <c r="E456" s="126">
        <v>28</v>
      </c>
    </row>
    <row r="457" spans="2:5" ht="15">
      <c r="B457" s="169">
        <v>3</v>
      </c>
      <c r="C457" s="191" t="s">
        <v>771</v>
      </c>
      <c r="D457" s="125" t="s">
        <v>320</v>
      </c>
      <c r="E457" s="126">
        <v>18</v>
      </c>
    </row>
    <row r="458" spans="2:5" ht="15">
      <c r="B458" s="169">
        <v>4</v>
      </c>
      <c r="C458" s="191" t="s">
        <v>801</v>
      </c>
      <c r="D458" s="125" t="s">
        <v>348</v>
      </c>
      <c r="E458" s="126">
        <v>16</v>
      </c>
    </row>
    <row r="459" spans="2:5" ht="15">
      <c r="B459" s="169">
        <v>5</v>
      </c>
      <c r="C459" s="191" t="s">
        <v>785</v>
      </c>
      <c r="D459" s="125" t="s">
        <v>333</v>
      </c>
      <c r="E459" s="126">
        <v>15</v>
      </c>
    </row>
    <row r="460" spans="2:5" ht="15">
      <c r="B460" s="435" t="s">
        <v>101</v>
      </c>
      <c r="C460" s="435"/>
      <c r="D460" s="435"/>
      <c r="E460" s="435"/>
    </row>
    <row r="461" spans="2:5" ht="25.5">
      <c r="B461" s="22" t="s">
        <v>117</v>
      </c>
      <c r="C461" s="22" t="s">
        <v>118</v>
      </c>
      <c r="D461" s="22" t="s">
        <v>119</v>
      </c>
      <c r="E461" s="23" t="s">
        <v>160</v>
      </c>
    </row>
    <row r="462" spans="2:5" ht="15">
      <c r="B462" s="169">
        <v>1</v>
      </c>
      <c r="C462" s="191" t="s">
        <v>770</v>
      </c>
      <c r="D462" s="125" t="s">
        <v>319</v>
      </c>
      <c r="E462" s="126">
        <v>20</v>
      </c>
    </row>
    <row r="463" spans="2:5" ht="15">
      <c r="B463" s="169">
        <v>2</v>
      </c>
      <c r="C463" s="191" t="s">
        <v>769</v>
      </c>
      <c r="D463" s="125" t="s">
        <v>318</v>
      </c>
      <c r="E463" s="126">
        <v>18</v>
      </c>
    </row>
    <row r="464" spans="2:5" ht="15">
      <c r="B464" s="169">
        <v>3</v>
      </c>
      <c r="C464" s="191" t="s">
        <v>763</v>
      </c>
      <c r="D464" s="125" t="s">
        <v>312</v>
      </c>
      <c r="E464" s="126">
        <v>13</v>
      </c>
    </row>
    <row r="465" spans="2:5" ht="15">
      <c r="B465" s="169">
        <v>4</v>
      </c>
      <c r="C465" s="191" t="s">
        <v>771</v>
      </c>
      <c r="D465" s="125" t="s">
        <v>320</v>
      </c>
      <c r="E465" s="126">
        <v>12</v>
      </c>
    </row>
    <row r="466" spans="2:5" ht="15">
      <c r="B466" s="169">
        <v>5</v>
      </c>
      <c r="C466" s="191" t="s">
        <v>796</v>
      </c>
      <c r="D466" s="125" t="s">
        <v>344</v>
      </c>
      <c r="E466" s="126">
        <v>10</v>
      </c>
    </row>
    <row r="467" spans="2:5" ht="15">
      <c r="B467" s="435" t="s">
        <v>102</v>
      </c>
      <c r="C467" s="435"/>
      <c r="D467" s="435"/>
      <c r="E467" s="435"/>
    </row>
    <row r="468" spans="2:5" ht="25.5">
      <c r="B468" s="22" t="s">
        <v>117</v>
      </c>
      <c r="C468" s="22" t="s">
        <v>118</v>
      </c>
      <c r="D468" s="22" t="s">
        <v>119</v>
      </c>
      <c r="E468" s="23" t="s">
        <v>160</v>
      </c>
    </row>
    <row r="469" spans="2:5" ht="15">
      <c r="B469" s="169">
        <v>1</v>
      </c>
      <c r="C469" s="191" t="s">
        <v>825</v>
      </c>
      <c r="D469" s="125" t="s">
        <v>373</v>
      </c>
      <c r="E469" s="126">
        <v>45</v>
      </c>
    </row>
    <row r="470" spans="2:5" ht="15">
      <c r="B470" s="169">
        <v>2</v>
      </c>
      <c r="C470" s="191" t="s">
        <v>769</v>
      </c>
      <c r="D470" s="125" t="s">
        <v>318</v>
      </c>
      <c r="E470" s="126">
        <v>32</v>
      </c>
    </row>
    <row r="471" spans="2:5" ht="15">
      <c r="B471" s="169">
        <v>3</v>
      </c>
      <c r="C471" s="191" t="s">
        <v>823</v>
      </c>
      <c r="D471" s="125" t="s">
        <v>371</v>
      </c>
      <c r="E471" s="126">
        <v>24</v>
      </c>
    </row>
    <row r="472" spans="2:5" ht="15">
      <c r="B472" s="169">
        <v>4</v>
      </c>
      <c r="C472" s="191" t="s">
        <v>826</v>
      </c>
      <c r="D472" s="125" t="s">
        <v>374</v>
      </c>
      <c r="E472" s="126">
        <v>23</v>
      </c>
    </row>
    <row r="473" spans="2:5" ht="15">
      <c r="B473" s="169">
        <v>5</v>
      </c>
      <c r="C473" s="191" t="s">
        <v>770</v>
      </c>
      <c r="D473" s="125" t="s">
        <v>319</v>
      </c>
      <c r="E473" s="126">
        <v>20</v>
      </c>
    </row>
    <row r="474" spans="2:5" ht="15">
      <c r="B474" s="435" t="s">
        <v>103</v>
      </c>
      <c r="C474" s="435"/>
      <c r="D474" s="435"/>
      <c r="E474" s="435"/>
    </row>
    <row r="475" spans="2:5" ht="25.5">
      <c r="B475" s="22" t="s">
        <v>117</v>
      </c>
      <c r="C475" s="22" t="s">
        <v>118</v>
      </c>
      <c r="D475" s="22" t="s">
        <v>119</v>
      </c>
      <c r="E475" s="23" t="s">
        <v>160</v>
      </c>
    </row>
    <row r="476" spans="2:5" ht="15">
      <c r="B476" s="169">
        <v>1</v>
      </c>
      <c r="C476" s="191" t="s">
        <v>801</v>
      </c>
      <c r="D476" s="125" t="s">
        <v>348</v>
      </c>
      <c r="E476" s="126">
        <v>20</v>
      </c>
    </row>
    <row r="477" spans="2:5" ht="15">
      <c r="B477" s="169">
        <v>2</v>
      </c>
      <c r="C477" s="191" t="s">
        <v>782</v>
      </c>
      <c r="D477" s="125" t="s">
        <v>331</v>
      </c>
      <c r="E477" s="126">
        <v>18</v>
      </c>
    </row>
    <row r="478" spans="2:5" ht="15">
      <c r="B478" s="169">
        <v>3</v>
      </c>
      <c r="C478" s="191" t="s">
        <v>769</v>
      </c>
      <c r="D478" s="125" t="s">
        <v>318</v>
      </c>
      <c r="E478" s="126">
        <v>17</v>
      </c>
    </row>
    <row r="479" spans="2:5" ht="15">
      <c r="B479" s="169">
        <v>4</v>
      </c>
      <c r="C479" s="191" t="s">
        <v>770</v>
      </c>
      <c r="D479" s="125" t="s">
        <v>319</v>
      </c>
      <c r="E479" s="126">
        <v>17</v>
      </c>
    </row>
    <row r="480" spans="2:5" ht="15">
      <c r="B480" s="169">
        <v>5</v>
      </c>
      <c r="C480" s="191" t="s">
        <v>777</v>
      </c>
      <c r="D480" s="125" t="s">
        <v>326</v>
      </c>
      <c r="E480" s="126">
        <v>11</v>
      </c>
    </row>
    <row r="481" spans="2:5" ht="15">
      <c r="B481" s="435" t="s">
        <v>104</v>
      </c>
      <c r="C481" s="435"/>
      <c r="D481" s="435"/>
      <c r="E481" s="435"/>
    </row>
    <row r="482" spans="2:5" ht="25.5">
      <c r="B482" s="22" t="s">
        <v>117</v>
      </c>
      <c r="C482" s="22" t="s">
        <v>118</v>
      </c>
      <c r="D482" s="22" t="s">
        <v>119</v>
      </c>
      <c r="E482" s="23" t="s">
        <v>160</v>
      </c>
    </row>
    <row r="483" spans="2:5" ht="15">
      <c r="B483" s="169">
        <v>1</v>
      </c>
      <c r="C483" s="191" t="s">
        <v>769</v>
      </c>
      <c r="D483" s="125" t="s">
        <v>318</v>
      </c>
      <c r="E483" s="126">
        <v>4</v>
      </c>
    </row>
    <row r="484" spans="2:5" ht="15">
      <c r="B484" s="169">
        <v>2</v>
      </c>
      <c r="C484" s="191" t="s">
        <v>763</v>
      </c>
      <c r="D484" s="125" t="s">
        <v>312</v>
      </c>
      <c r="E484" s="126">
        <v>3</v>
      </c>
    </row>
    <row r="485" spans="2:5" ht="15">
      <c r="B485" s="169">
        <v>3</v>
      </c>
      <c r="C485" s="191" t="s">
        <v>771</v>
      </c>
      <c r="D485" s="125" t="s">
        <v>320</v>
      </c>
      <c r="E485" s="126">
        <v>3</v>
      </c>
    </row>
    <row r="486" spans="2:5" ht="15">
      <c r="B486" s="169">
        <v>4</v>
      </c>
      <c r="C486" s="191" t="s">
        <v>772</v>
      </c>
      <c r="D486" s="125" t="s">
        <v>321</v>
      </c>
      <c r="E486" s="126">
        <v>2</v>
      </c>
    </row>
    <row r="487" spans="2:5" ht="15">
      <c r="B487" s="169">
        <v>5</v>
      </c>
      <c r="C487" s="191" t="s">
        <v>827</v>
      </c>
      <c r="D487" s="125" t="s">
        <v>315</v>
      </c>
      <c r="E487" s="126">
        <v>2</v>
      </c>
    </row>
    <row r="488" spans="2:5" ht="15">
      <c r="B488" s="435" t="s">
        <v>105</v>
      </c>
      <c r="C488" s="435"/>
      <c r="D488" s="435"/>
      <c r="E488" s="435"/>
    </row>
    <row r="489" spans="2:5" ht="25.5">
      <c r="B489" s="22" t="s">
        <v>117</v>
      </c>
      <c r="C489" s="22" t="s">
        <v>118</v>
      </c>
      <c r="D489" s="22" t="s">
        <v>119</v>
      </c>
      <c r="E489" s="23" t="s">
        <v>160</v>
      </c>
    </row>
    <row r="490" spans="2:5" ht="15">
      <c r="B490" s="169">
        <v>1</v>
      </c>
      <c r="C490" s="191" t="s">
        <v>772</v>
      </c>
      <c r="D490" s="125" t="s">
        <v>321</v>
      </c>
      <c r="E490" s="126">
        <v>23</v>
      </c>
    </row>
    <row r="491" spans="2:5" ht="15">
      <c r="B491" s="169">
        <v>2</v>
      </c>
      <c r="C491" s="191" t="s">
        <v>770</v>
      </c>
      <c r="D491" s="125" t="s">
        <v>319</v>
      </c>
      <c r="E491" s="126">
        <v>20</v>
      </c>
    </row>
    <row r="492" spans="2:5" ht="15">
      <c r="B492" s="169">
        <v>3</v>
      </c>
      <c r="C492" s="191" t="s">
        <v>779</v>
      </c>
      <c r="D492" s="125" t="s">
        <v>328</v>
      </c>
      <c r="E492" s="126">
        <v>18</v>
      </c>
    </row>
    <row r="493" spans="2:5" ht="15">
      <c r="B493" s="169">
        <v>4</v>
      </c>
      <c r="C493" s="191" t="s">
        <v>806</v>
      </c>
      <c r="D493" s="125" t="s">
        <v>353</v>
      </c>
      <c r="E493" s="126">
        <v>16</v>
      </c>
    </row>
    <row r="494" spans="2:5" ht="15">
      <c r="B494" s="169">
        <v>5</v>
      </c>
      <c r="C494" s="191" t="s">
        <v>765</v>
      </c>
      <c r="D494" s="125" t="s">
        <v>314</v>
      </c>
      <c r="E494" s="126">
        <v>14</v>
      </c>
    </row>
    <row r="495" spans="2:5" ht="15">
      <c r="B495" s="435" t="s">
        <v>106</v>
      </c>
      <c r="C495" s="435"/>
      <c r="D495" s="435"/>
      <c r="E495" s="435"/>
    </row>
    <row r="496" spans="2:5" ht="25.5">
      <c r="B496" s="22" t="s">
        <v>117</v>
      </c>
      <c r="C496" s="22" t="s">
        <v>118</v>
      </c>
      <c r="D496" s="22" t="s">
        <v>119</v>
      </c>
      <c r="E496" s="23" t="s">
        <v>160</v>
      </c>
    </row>
    <row r="497" spans="2:5" ht="15">
      <c r="B497" s="169">
        <v>1</v>
      </c>
      <c r="C497" s="191" t="s">
        <v>770</v>
      </c>
      <c r="D497" s="125" t="s">
        <v>319</v>
      </c>
      <c r="E497" s="126">
        <v>15</v>
      </c>
    </row>
    <row r="498" spans="2:5" ht="15">
      <c r="B498" s="169">
        <v>2</v>
      </c>
      <c r="C498" s="191" t="s">
        <v>769</v>
      </c>
      <c r="D498" s="125" t="s">
        <v>318</v>
      </c>
      <c r="E498" s="126">
        <v>12</v>
      </c>
    </row>
    <row r="499" spans="2:5" ht="15">
      <c r="B499" s="169">
        <v>3</v>
      </c>
      <c r="C499" s="191" t="s">
        <v>828</v>
      </c>
      <c r="D499" s="125" t="s">
        <v>375</v>
      </c>
      <c r="E499" s="126">
        <v>10</v>
      </c>
    </row>
    <row r="500" spans="2:5" ht="15">
      <c r="B500" s="169">
        <v>4</v>
      </c>
      <c r="C500" s="191" t="s">
        <v>829</v>
      </c>
      <c r="D500" s="125" t="s">
        <v>376</v>
      </c>
      <c r="E500" s="126">
        <v>9</v>
      </c>
    </row>
    <row r="501" spans="2:5" ht="15">
      <c r="B501" s="169">
        <v>5</v>
      </c>
      <c r="C501" s="191" t="s">
        <v>802</v>
      </c>
      <c r="D501" s="125" t="s">
        <v>349</v>
      </c>
      <c r="E501" s="126">
        <v>8</v>
      </c>
    </row>
    <row r="502" spans="2:5" ht="15">
      <c r="B502" s="435" t="s">
        <v>107</v>
      </c>
      <c r="C502" s="435"/>
      <c r="D502" s="435"/>
      <c r="E502" s="435"/>
    </row>
    <row r="503" spans="2:5" ht="25.5">
      <c r="B503" s="22" t="s">
        <v>117</v>
      </c>
      <c r="C503" s="22" t="s">
        <v>118</v>
      </c>
      <c r="D503" s="22" t="s">
        <v>119</v>
      </c>
      <c r="E503" s="23" t="s">
        <v>160</v>
      </c>
    </row>
    <row r="504" spans="2:5" ht="15">
      <c r="B504" s="169">
        <v>1</v>
      </c>
      <c r="C504" s="191" t="s">
        <v>799</v>
      </c>
      <c r="D504" s="125" t="s">
        <v>357</v>
      </c>
      <c r="E504" s="126">
        <v>24</v>
      </c>
    </row>
    <row r="505" spans="2:5" ht="15">
      <c r="B505" s="169">
        <v>2</v>
      </c>
      <c r="C505" s="191" t="s">
        <v>763</v>
      </c>
      <c r="D505" s="125" t="s">
        <v>312</v>
      </c>
      <c r="E505" s="126">
        <v>23</v>
      </c>
    </row>
    <row r="506" spans="2:5" ht="15">
      <c r="B506" s="169">
        <v>3</v>
      </c>
      <c r="C506" s="191" t="s">
        <v>764</v>
      </c>
      <c r="D506" s="125" t="s">
        <v>313</v>
      </c>
      <c r="E506" s="126">
        <v>18</v>
      </c>
    </row>
    <row r="507" spans="2:5" ht="15">
      <c r="B507" s="169">
        <v>4</v>
      </c>
      <c r="C507" s="191" t="s">
        <v>772</v>
      </c>
      <c r="D507" s="125" t="s">
        <v>321</v>
      </c>
      <c r="E507" s="126">
        <v>12</v>
      </c>
    </row>
    <row r="508" spans="2:5" ht="15">
      <c r="B508" s="169">
        <v>5</v>
      </c>
      <c r="C508" s="191" t="s">
        <v>769</v>
      </c>
      <c r="D508" s="125" t="s">
        <v>318</v>
      </c>
      <c r="E508" s="126">
        <v>11</v>
      </c>
    </row>
    <row r="509" spans="2:5" ht="15">
      <c r="B509" s="435" t="s">
        <v>108</v>
      </c>
      <c r="C509" s="435"/>
      <c r="D509" s="435"/>
      <c r="E509" s="435"/>
    </row>
    <row r="510" spans="2:5" ht="25.5">
      <c r="B510" s="22" t="s">
        <v>117</v>
      </c>
      <c r="C510" s="22" t="s">
        <v>118</v>
      </c>
      <c r="D510" s="22" t="s">
        <v>119</v>
      </c>
      <c r="E510" s="23" t="s">
        <v>160</v>
      </c>
    </row>
    <row r="511" spans="2:5" ht="15">
      <c r="B511" s="169">
        <v>1</v>
      </c>
      <c r="C511" s="191" t="s">
        <v>769</v>
      </c>
      <c r="D511" s="125" t="s">
        <v>318</v>
      </c>
      <c r="E511" s="126">
        <v>10</v>
      </c>
    </row>
    <row r="512" spans="2:5" ht="15">
      <c r="B512" s="169">
        <v>2</v>
      </c>
      <c r="C512" s="191" t="s">
        <v>771</v>
      </c>
      <c r="D512" s="125" t="s">
        <v>320</v>
      </c>
      <c r="E512" s="126">
        <v>9</v>
      </c>
    </row>
    <row r="513" spans="2:5" ht="15">
      <c r="B513" s="169">
        <v>3</v>
      </c>
      <c r="C513" s="191" t="s">
        <v>830</v>
      </c>
      <c r="D513" s="125" t="s">
        <v>377</v>
      </c>
      <c r="E513" s="126">
        <v>6</v>
      </c>
    </row>
    <row r="514" spans="2:5" ht="15">
      <c r="B514" s="169">
        <v>4</v>
      </c>
      <c r="C514" s="191" t="s">
        <v>763</v>
      </c>
      <c r="D514" s="125" t="s">
        <v>312</v>
      </c>
      <c r="E514" s="126">
        <v>6</v>
      </c>
    </row>
    <row r="515" spans="2:5" ht="15">
      <c r="B515" s="169">
        <v>5</v>
      </c>
      <c r="C515" s="191" t="s">
        <v>772</v>
      </c>
      <c r="D515" s="125" t="s">
        <v>321</v>
      </c>
      <c r="E515" s="126">
        <v>4</v>
      </c>
    </row>
    <row r="516" spans="2:5" ht="15">
      <c r="B516" s="435" t="s">
        <v>109</v>
      </c>
      <c r="C516" s="435"/>
      <c r="D516" s="435"/>
      <c r="E516" s="435"/>
    </row>
    <row r="517" spans="2:5" ht="25.5">
      <c r="B517" s="22" t="s">
        <v>117</v>
      </c>
      <c r="C517" s="22" t="s">
        <v>118</v>
      </c>
      <c r="D517" s="22" t="s">
        <v>119</v>
      </c>
      <c r="E517" s="23" t="s">
        <v>160</v>
      </c>
    </row>
    <row r="518" spans="2:5" ht="15">
      <c r="B518" s="119">
        <v>1</v>
      </c>
      <c r="C518" s="191" t="s">
        <v>769</v>
      </c>
      <c r="D518" s="125" t="s">
        <v>318</v>
      </c>
      <c r="E518" s="126">
        <v>16</v>
      </c>
    </row>
    <row r="519" spans="2:5" ht="15">
      <c r="B519" s="119">
        <v>2</v>
      </c>
      <c r="C519" s="191" t="s">
        <v>764</v>
      </c>
      <c r="D519" s="125" t="s">
        <v>313</v>
      </c>
      <c r="E519" s="126">
        <v>13</v>
      </c>
    </row>
    <row r="520" spans="2:5" ht="15">
      <c r="B520" s="119">
        <v>3</v>
      </c>
      <c r="C520" s="191" t="s">
        <v>799</v>
      </c>
      <c r="D520" s="125" t="s">
        <v>357</v>
      </c>
      <c r="E520" s="126">
        <v>9</v>
      </c>
    </row>
    <row r="521" spans="2:5" ht="15">
      <c r="B521" s="119">
        <v>4</v>
      </c>
      <c r="C521" s="191" t="s">
        <v>765</v>
      </c>
      <c r="D521" s="125" t="s">
        <v>314</v>
      </c>
      <c r="E521" s="126">
        <v>9</v>
      </c>
    </row>
    <row r="522" spans="2:5" ht="15">
      <c r="B522" s="119">
        <v>5</v>
      </c>
      <c r="C522" s="191" t="s">
        <v>771</v>
      </c>
      <c r="D522" s="125" t="s">
        <v>320</v>
      </c>
      <c r="E522" s="126">
        <v>7</v>
      </c>
    </row>
    <row r="523" spans="2:5" ht="15">
      <c r="B523" s="435" t="s">
        <v>110</v>
      </c>
      <c r="C523" s="435"/>
      <c r="D523" s="435"/>
      <c r="E523" s="435"/>
    </row>
    <row r="524" spans="2:5" ht="25.5">
      <c r="B524" s="22" t="s">
        <v>117</v>
      </c>
      <c r="C524" s="22" t="s">
        <v>118</v>
      </c>
      <c r="D524" s="22" t="s">
        <v>119</v>
      </c>
      <c r="E524" s="23" t="s">
        <v>160</v>
      </c>
    </row>
    <row r="525" spans="2:5" ht="15">
      <c r="B525" s="169">
        <v>1</v>
      </c>
      <c r="C525" s="191" t="s">
        <v>782</v>
      </c>
      <c r="D525" s="125" t="s">
        <v>331</v>
      </c>
      <c r="E525" s="126">
        <v>20</v>
      </c>
    </row>
    <row r="526" spans="2:5" ht="15">
      <c r="B526" s="169">
        <v>2</v>
      </c>
      <c r="C526" s="191" t="s">
        <v>769</v>
      </c>
      <c r="D526" s="125" t="s">
        <v>318</v>
      </c>
      <c r="E526" s="126">
        <v>11</v>
      </c>
    </row>
    <row r="527" spans="2:5" ht="15">
      <c r="B527" s="169">
        <v>3</v>
      </c>
      <c r="C527" s="191" t="s">
        <v>771</v>
      </c>
      <c r="D527" s="125" t="s">
        <v>320</v>
      </c>
      <c r="E527" s="126">
        <v>3</v>
      </c>
    </row>
    <row r="528" spans="2:5" ht="15">
      <c r="B528" s="169">
        <v>4</v>
      </c>
      <c r="C528" s="191" t="s">
        <v>777</v>
      </c>
      <c r="D528" s="125" t="s">
        <v>326</v>
      </c>
      <c r="E528" s="126">
        <v>2</v>
      </c>
    </row>
    <row r="529" spans="2:5" ht="15">
      <c r="B529" s="169">
        <v>5</v>
      </c>
      <c r="C529" s="191" t="s">
        <v>831</v>
      </c>
      <c r="D529" s="125" t="s">
        <v>378</v>
      </c>
      <c r="E529" s="126">
        <v>2</v>
      </c>
    </row>
    <row r="530" spans="2:5" ht="15">
      <c r="B530" s="436" t="s">
        <v>111</v>
      </c>
      <c r="C530" s="436"/>
      <c r="D530" s="436"/>
      <c r="E530" s="436"/>
    </row>
    <row r="531" spans="2:5" ht="25.5">
      <c r="B531" s="22" t="s">
        <v>117</v>
      </c>
      <c r="C531" s="22" t="s">
        <v>118</v>
      </c>
      <c r="D531" s="22" t="s">
        <v>119</v>
      </c>
      <c r="E531" s="23" t="s">
        <v>160</v>
      </c>
    </row>
    <row r="532" spans="2:5" ht="15">
      <c r="B532" s="169">
        <v>1</v>
      </c>
      <c r="C532" s="191" t="s">
        <v>763</v>
      </c>
      <c r="D532" s="125" t="s">
        <v>312</v>
      </c>
      <c r="E532" s="126">
        <v>6</v>
      </c>
    </row>
    <row r="533" spans="2:5" ht="15">
      <c r="B533" s="169">
        <v>2</v>
      </c>
      <c r="C533" s="191" t="s">
        <v>772</v>
      </c>
      <c r="D533" s="125" t="s">
        <v>321</v>
      </c>
      <c r="E533" s="126">
        <v>5</v>
      </c>
    </row>
    <row r="534" spans="2:5" ht="15">
      <c r="B534" s="169">
        <v>3</v>
      </c>
      <c r="C534" s="191" t="s">
        <v>769</v>
      </c>
      <c r="D534" s="125" t="s">
        <v>318</v>
      </c>
      <c r="E534" s="126">
        <v>5</v>
      </c>
    </row>
    <row r="535" spans="2:5" ht="15">
      <c r="B535" s="169">
        <v>4</v>
      </c>
      <c r="C535" s="191" t="s">
        <v>801</v>
      </c>
      <c r="D535" s="125" t="s">
        <v>348</v>
      </c>
      <c r="E535" s="126">
        <v>5</v>
      </c>
    </row>
    <row r="536" spans="2:5" ht="15">
      <c r="B536" s="169">
        <v>5</v>
      </c>
      <c r="C536" s="191" t="s">
        <v>770</v>
      </c>
      <c r="D536" s="125" t="s">
        <v>319</v>
      </c>
      <c r="E536" s="126">
        <v>4</v>
      </c>
    </row>
    <row r="537" spans="2:5" ht="15">
      <c r="B537" s="436" t="s">
        <v>112</v>
      </c>
      <c r="C537" s="436"/>
      <c r="D537" s="436"/>
      <c r="E537" s="436"/>
    </row>
    <row r="538" spans="2:5" ht="25.5">
      <c r="B538" s="22" t="s">
        <v>117</v>
      </c>
      <c r="C538" s="22" t="s">
        <v>118</v>
      </c>
      <c r="D538" s="22" t="s">
        <v>119</v>
      </c>
      <c r="E538" s="23" t="s">
        <v>160</v>
      </c>
    </row>
    <row r="539" spans="2:5" ht="15">
      <c r="B539" s="169">
        <v>1</v>
      </c>
      <c r="C539" s="191" t="s">
        <v>832</v>
      </c>
      <c r="D539" s="125" t="s">
        <v>379</v>
      </c>
      <c r="E539" s="126">
        <v>25</v>
      </c>
    </row>
    <row r="540" spans="2:5" ht="15">
      <c r="B540" s="169">
        <v>2</v>
      </c>
      <c r="C540" s="191" t="s">
        <v>770</v>
      </c>
      <c r="D540" s="125" t="s">
        <v>319</v>
      </c>
      <c r="E540" s="126">
        <v>12</v>
      </c>
    </row>
    <row r="541" spans="2:5" ht="15">
      <c r="B541" s="169">
        <v>3</v>
      </c>
      <c r="C541" s="191" t="s">
        <v>758</v>
      </c>
      <c r="D541" s="125" t="s">
        <v>307</v>
      </c>
      <c r="E541" s="126">
        <v>12</v>
      </c>
    </row>
    <row r="542" spans="2:5" ht="15">
      <c r="B542" s="169">
        <v>4</v>
      </c>
      <c r="C542" s="191" t="s">
        <v>762</v>
      </c>
      <c r="D542" s="125" t="s">
        <v>311</v>
      </c>
      <c r="E542" s="126">
        <v>10</v>
      </c>
    </row>
    <row r="543" spans="2:5" ht="15">
      <c r="B543" s="169">
        <v>5</v>
      </c>
      <c r="C543" s="191" t="s">
        <v>799</v>
      </c>
      <c r="D543" s="125" t="s">
        <v>357</v>
      </c>
      <c r="E543" s="126">
        <v>10</v>
      </c>
    </row>
    <row r="544" spans="2:5" ht="15">
      <c r="B544" s="436" t="s">
        <v>113</v>
      </c>
      <c r="C544" s="436"/>
      <c r="D544" s="436"/>
      <c r="E544" s="436"/>
    </row>
    <row r="545" spans="2:5" ht="25.5">
      <c r="B545" s="22" t="s">
        <v>117</v>
      </c>
      <c r="C545" s="22" t="s">
        <v>118</v>
      </c>
      <c r="D545" s="22" t="s">
        <v>119</v>
      </c>
      <c r="E545" s="23" t="s">
        <v>160</v>
      </c>
    </row>
    <row r="546" spans="2:5" ht="15">
      <c r="B546" s="169">
        <v>1</v>
      </c>
      <c r="C546" s="191" t="s">
        <v>808</v>
      </c>
      <c r="D546" s="125" t="s">
        <v>355</v>
      </c>
      <c r="E546" s="126">
        <v>34</v>
      </c>
    </row>
    <row r="547" spans="2:5" ht="15">
      <c r="B547" s="169">
        <v>2</v>
      </c>
      <c r="C547" s="191" t="s">
        <v>833</v>
      </c>
      <c r="D547" s="125" t="s">
        <v>380</v>
      </c>
      <c r="E547" s="126">
        <v>16</v>
      </c>
    </row>
    <row r="548" spans="2:5" ht="15">
      <c r="B548" s="169">
        <v>3</v>
      </c>
      <c r="C548" s="191" t="s">
        <v>789</v>
      </c>
      <c r="D548" s="125" t="s">
        <v>336</v>
      </c>
      <c r="E548" s="126">
        <v>11</v>
      </c>
    </row>
    <row r="549" spans="2:5" ht="15">
      <c r="B549" s="169">
        <v>4</v>
      </c>
      <c r="C549" s="191" t="s">
        <v>769</v>
      </c>
      <c r="D549" s="125" t="s">
        <v>318</v>
      </c>
      <c r="E549" s="126">
        <v>10</v>
      </c>
    </row>
    <row r="550" spans="2:5" ht="15">
      <c r="B550" s="169">
        <v>5</v>
      </c>
      <c r="C550" s="191" t="s">
        <v>799</v>
      </c>
      <c r="D550" s="125" t="s">
        <v>357</v>
      </c>
      <c r="E550" s="126">
        <v>9</v>
      </c>
    </row>
    <row r="551" spans="2:5" ht="15">
      <c r="B551" s="436" t="s">
        <v>114</v>
      </c>
      <c r="C551" s="436"/>
      <c r="D551" s="436"/>
      <c r="E551" s="436"/>
    </row>
    <row r="552" spans="2:5" ht="25.5">
      <c r="B552" s="22" t="s">
        <v>117</v>
      </c>
      <c r="C552" s="22" t="s">
        <v>118</v>
      </c>
      <c r="D552" s="22" t="s">
        <v>119</v>
      </c>
      <c r="E552" s="23" t="s">
        <v>160</v>
      </c>
    </row>
    <row r="553" spans="2:5" ht="15">
      <c r="B553" s="169">
        <v>1</v>
      </c>
      <c r="C553" s="191" t="s">
        <v>760</v>
      </c>
      <c r="D553" s="125" t="s">
        <v>309</v>
      </c>
      <c r="E553" s="126">
        <v>15</v>
      </c>
    </row>
    <row r="554" spans="2:5" ht="15">
      <c r="B554" s="169">
        <v>2</v>
      </c>
      <c r="C554" s="191" t="s">
        <v>806</v>
      </c>
      <c r="D554" s="125" t="s">
        <v>353</v>
      </c>
      <c r="E554" s="126">
        <v>12</v>
      </c>
    </row>
    <row r="555" spans="2:5" ht="15">
      <c r="B555" s="169">
        <v>3</v>
      </c>
      <c r="C555" s="191" t="s">
        <v>762</v>
      </c>
      <c r="D555" s="125" t="s">
        <v>311</v>
      </c>
      <c r="E555" s="126">
        <v>11</v>
      </c>
    </row>
    <row r="556" spans="2:5" ht="15">
      <c r="B556" s="169">
        <v>4</v>
      </c>
      <c r="C556" s="191" t="s">
        <v>772</v>
      </c>
      <c r="D556" s="125" t="s">
        <v>321</v>
      </c>
      <c r="E556" s="126">
        <v>8</v>
      </c>
    </row>
    <row r="557" spans="2:5" ht="15">
      <c r="B557" s="169">
        <v>5</v>
      </c>
      <c r="C557" s="191" t="s">
        <v>780</v>
      </c>
      <c r="D557" s="125" t="s">
        <v>329</v>
      </c>
      <c r="E557" s="126">
        <v>5</v>
      </c>
    </row>
    <row r="558" spans="2:5" ht="15">
      <c r="B558" s="436" t="s">
        <v>115</v>
      </c>
      <c r="C558" s="436"/>
      <c r="D558" s="436"/>
      <c r="E558" s="436"/>
    </row>
    <row r="559" spans="2:5" ht="25.5">
      <c r="B559" s="22" t="s">
        <v>117</v>
      </c>
      <c r="C559" s="22" t="s">
        <v>118</v>
      </c>
      <c r="D559" s="22" t="s">
        <v>119</v>
      </c>
      <c r="E559" s="23" t="s">
        <v>160</v>
      </c>
    </row>
    <row r="560" spans="2:5" ht="15">
      <c r="B560" s="169">
        <v>1</v>
      </c>
      <c r="C560" s="191" t="s">
        <v>762</v>
      </c>
      <c r="D560" s="125" t="s">
        <v>311</v>
      </c>
      <c r="E560" s="126">
        <v>33</v>
      </c>
    </row>
    <row r="561" spans="2:5" ht="15">
      <c r="B561" s="169">
        <v>2</v>
      </c>
      <c r="C561" s="191" t="s">
        <v>759</v>
      </c>
      <c r="D561" s="125" t="s">
        <v>308</v>
      </c>
      <c r="E561" s="126">
        <v>23</v>
      </c>
    </row>
    <row r="562" spans="2:5" ht="15">
      <c r="B562" s="169">
        <v>3</v>
      </c>
      <c r="C562" s="191" t="s">
        <v>760</v>
      </c>
      <c r="D562" s="125" t="s">
        <v>309</v>
      </c>
      <c r="E562" s="126">
        <v>20</v>
      </c>
    </row>
    <row r="563" spans="2:5" ht="15">
      <c r="B563" s="169">
        <v>4</v>
      </c>
      <c r="C563" s="191" t="s">
        <v>758</v>
      </c>
      <c r="D563" s="125" t="s">
        <v>307</v>
      </c>
      <c r="E563" s="126">
        <v>16</v>
      </c>
    </row>
    <row r="564" spans="2:5" ht="15">
      <c r="B564" s="169">
        <v>5</v>
      </c>
      <c r="C564" s="191" t="s">
        <v>782</v>
      </c>
      <c r="D564" s="125" t="s">
        <v>331</v>
      </c>
      <c r="E564" s="126">
        <v>14</v>
      </c>
    </row>
    <row r="565" spans="2:5" ht="15">
      <c r="B565" s="436" t="s">
        <v>116</v>
      </c>
      <c r="C565" s="436"/>
      <c r="D565" s="436"/>
      <c r="E565" s="436"/>
    </row>
    <row r="566" spans="2:5" ht="25.5">
      <c r="B566" s="22" t="s">
        <v>117</v>
      </c>
      <c r="C566" s="22" t="s">
        <v>118</v>
      </c>
      <c r="D566" s="22" t="s">
        <v>119</v>
      </c>
      <c r="E566" s="23" t="s">
        <v>160</v>
      </c>
    </row>
    <row r="567" spans="2:5" ht="15">
      <c r="B567" s="169">
        <v>1</v>
      </c>
      <c r="C567" s="191" t="s">
        <v>764</v>
      </c>
      <c r="D567" s="125" t="s">
        <v>313</v>
      </c>
      <c r="E567" s="126">
        <v>36</v>
      </c>
    </row>
    <row r="568" spans="2:5" ht="15">
      <c r="B568" s="169">
        <v>2</v>
      </c>
      <c r="C568" s="191" t="s">
        <v>789</v>
      </c>
      <c r="D568" s="125" t="s">
        <v>336</v>
      </c>
      <c r="E568" s="126">
        <v>31</v>
      </c>
    </row>
    <row r="569" spans="2:5" ht="15">
      <c r="B569" s="169">
        <v>3</v>
      </c>
      <c r="C569" s="191" t="s">
        <v>799</v>
      </c>
      <c r="D569" s="125" t="s">
        <v>357</v>
      </c>
      <c r="E569" s="126">
        <v>25</v>
      </c>
    </row>
    <row r="570" spans="2:5" ht="15">
      <c r="B570" s="169">
        <v>4</v>
      </c>
      <c r="C570" s="191" t="s">
        <v>834</v>
      </c>
      <c r="D570" s="125" t="s">
        <v>381</v>
      </c>
      <c r="E570" s="126">
        <v>25</v>
      </c>
    </row>
    <row r="571" spans="2:5" ht="15">
      <c r="B571" s="169">
        <v>5</v>
      </c>
      <c r="C571" s="191" t="s">
        <v>835</v>
      </c>
      <c r="D571" s="125" t="s">
        <v>382</v>
      </c>
      <c r="E571" s="126">
        <v>20</v>
      </c>
    </row>
  </sheetData>
  <sheetProtection/>
  <mergeCells count="83">
    <mergeCell ref="B40:E40"/>
    <mergeCell ref="B425:E425"/>
    <mergeCell ref="B432:E432"/>
    <mergeCell ref="B271:E271"/>
    <mergeCell ref="B278:E278"/>
    <mergeCell ref="B47:E47"/>
    <mergeCell ref="B54:E54"/>
    <mergeCell ref="B61:E61"/>
    <mergeCell ref="B68:E68"/>
    <mergeCell ref="B75:E75"/>
    <mergeCell ref="B82:E82"/>
    <mergeCell ref="B89:E89"/>
    <mergeCell ref="B96:E96"/>
    <mergeCell ref="B103:E103"/>
    <mergeCell ref="B110:E110"/>
    <mergeCell ref="B117:E117"/>
    <mergeCell ref="B5:E5"/>
    <mergeCell ref="B12:E12"/>
    <mergeCell ref="B19:E19"/>
    <mergeCell ref="B26:E26"/>
    <mergeCell ref="B33:E33"/>
    <mergeCell ref="B152:E152"/>
    <mergeCell ref="B124:E124"/>
    <mergeCell ref="B131:E131"/>
    <mergeCell ref="B138:E138"/>
    <mergeCell ref="B145:E145"/>
    <mergeCell ref="B159:E159"/>
    <mergeCell ref="B166:E166"/>
    <mergeCell ref="B173:E173"/>
    <mergeCell ref="B180:E180"/>
    <mergeCell ref="B187:E187"/>
    <mergeCell ref="B194:E194"/>
    <mergeCell ref="B201:E201"/>
    <mergeCell ref="B236:E236"/>
    <mergeCell ref="B243:E243"/>
    <mergeCell ref="B250:E250"/>
    <mergeCell ref="B257:E257"/>
    <mergeCell ref="B264:E264"/>
    <mergeCell ref="B208:E208"/>
    <mergeCell ref="B215:E215"/>
    <mergeCell ref="B222:E222"/>
    <mergeCell ref="B229:E229"/>
    <mergeCell ref="B285:E285"/>
    <mergeCell ref="B320:E320"/>
    <mergeCell ref="B327:E327"/>
    <mergeCell ref="B334:E334"/>
    <mergeCell ref="B341:E341"/>
    <mergeCell ref="B348:E348"/>
    <mergeCell ref="B292:E292"/>
    <mergeCell ref="B299:E299"/>
    <mergeCell ref="B306:E306"/>
    <mergeCell ref="B313:E313"/>
    <mergeCell ref="B404:E404"/>
    <mergeCell ref="B411:E411"/>
    <mergeCell ref="B418:E418"/>
    <mergeCell ref="B376:E376"/>
    <mergeCell ref="B383:E383"/>
    <mergeCell ref="B390:E390"/>
    <mergeCell ref="B397:E397"/>
    <mergeCell ref="B439:E439"/>
    <mergeCell ref="B446:E446"/>
    <mergeCell ref="B453:E453"/>
    <mergeCell ref="B488:E488"/>
    <mergeCell ref="B495:E495"/>
    <mergeCell ref="B2:E2"/>
    <mergeCell ref="B3:E3"/>
    <mergeCell ref="B355:E355"/>
    <mergeCell ref="B362:E362"/>
    <mergeCell ref="B369:E369"/>
    <mergeCell ref="B558:E558"/>
    <mergeCell ref="B565:E565"/>
    <mergeCell ref="B509:E509"/>
    <mergeCell ref="B516:E516"/>
    <mergeCell ref="B523:E523"/>
    <mergeCell ref="B530:E530"/>
    <mergeCell ref="B537:E537"/>
    <mergeCell ref="B544:E544"/>
    <mergeCell ref="B502:E502"/>
    <mergeCell ref="B460:E460"/>
    <mergeCell ref="B467:E467"/>
    <mergeCell ref="B474:E474"/>
    <mergeCell ref="B481:E481"/>
    <mergeCell ref="B551:E551"/>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&amp;L31.01.2014&amp;CTÜRKİYE ODALAR ve BORSALAR BİRLİĞİ
Bilgi Hizmetleri Dairesi&amp;R&amp;P</oddFooter>
  </headerFooter>
  <ignoredErrors>
    <ignoredError sqref="C11 C9 C35 C30 C32 C23:C24 C16 C49 C53 C58:C59 C63:C64 C66 C70:C73 C88 C95 C99 C101 C107:C108 C119:C120 C122 C127 C129:C130 C133 C136 C147 C154:C157 C163 C171 C177 C182 C191 C193 C196:C197 C205:C206 C212 C214 C217:C218 C226 C233 C231 C235 C245:C246 C248 C252 C270 C280:C281 C276 C273 C302 C304:C305 C308 C312 C315:C316 C319 C329:C330 C326 C333 C336 C340 C346:C347 C350 C352 C359 C364 C371 C385:C386 C395:C396 C401 C406 C421 C424 C429:C430 C435 C438 C441 C443 C445 C462 C477 C473 C479 C486 C490:C493 C497 C507 C513 C515 C525 C533 C536 C540 C542 C553:C557 C560 C562 C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39"/>
  <sheetViews>
    <sheetView showGridLines="0" zoomScalePageLayoutView="0" workbookViewId="0" topLeftCell="A1">
      <selection activeCell="D105" sqref="D105"/>
    </sheetView>
  </sheetViews>
  <sheetFormatPr defaultColWidth="9.140625" defaultRowHeight="15"/>
  <cols>
    <col min="1" max="1" width="15.00390625" style="0" customWidth="1"/>
    <col min="2" max="2" width="19.7109375" style="0" customWidth="1"/>
    <col min="3" max="3" width="16.57421875" style="0" customWidth="1"/>
    <col min="4" max="11" width="12.28125" style="0" customWidth="1"/>
    <col min="12" max="12" width="12.28125" style="160" customWidth="1"/>
    <col min="13" max="13" width="7.8515625" style="0" customWidth="1"/>
  </cols>
  <sheetData>
    <row r="1" spans="1:14" ht="15">
      <c r="A1" s="410" t="s">
        <v>8</v>
      </c>
      <c r="B1" s="410"/>
      <c r="C1" s="410"/>
      <c r="D1" s="410"/>
      <c r="E1" s="410"/>
      <c r="F1" s="410"/>
      <c r="G1" s="410"/>
      <c r="H1" s="17"/>
      <c r="I1" s="17"/>
      <c r="J1" s="17"/>
      <c r="K1" s="17"/>
      <c r="L1" s="17"/>
      <c r="M1" s="17"/>
      <c r="N1" s="17"/>
    </row>
    <row r="3" spans="1:14" ht="15">
      <c r="A3" s="415" t="s">
        <v>982</v>
      </c>
      <c r="B3" s="415"/>
      <c r="C3" s="415"/>
      <c r="D3" s="415"/>
      <c r="E3" s="415"/>
      <c r="F3" s="415"/>
      <c r="G3" s="415"/>
      <c r="H3" s="17"/>
      <c r="I3" s="17"/>
      <c r="J3" s="17"/>
      <c r="K3" s="17"/>
      <c r="L3" s="17"/>
      <c r="M3" s="17"/>
      <c r="N3" s="17"/>
    </row>
    <row r="5" spans="1:13" ht="39" thickBot="1">
      <c r="A5" s="257" t="s">
        <v>162</v>
      </c>
      <c r="B5" s="24" t="s">
        <v>163</v>
      </c>
      <c r="C5" s="24" t="s">
        <v>164</v>
      </c>
      <c r="D5" s="31" t="s">
        <v>15</v>
      </c>
      <c r="E5" s="31" t="s">
        <v>165</v>
      </c>
      <c r="F5" s="185" t="s">
        <v>19</v>
      </c>
      <c r="G5" s="185" t="s">
        <v>20</v>
      </c>
      <c r="H5" s="185" t="s">
        <v>21</v>
      </c>
      <c r="I5" s="185" t="s">
        <v>22</v>
      </c>
      <c r="J5" s="185" t="s">
        <v>23</v>
      </c>
      <c r="K5" s="185" t="s">
        <v>166</v>
      </c>
      <c r="L5" s="31" t="s">
        <v>167</v>
      </c>
      <c r="M5" s="31" t="s">
        <v>168</v>
      </c>
    </row>
    <row r="6" spans="1:13" ht="16.5" thickBot="1" thickTop="1">
      <c r="A6" s="263" t="s">
        <v>169</v>
      </c>
      <c r="B6" s="25" t="s">
        <v>170</v>
      </c>
      <c r="C6" s="33" t="s">
        <v>169</v>
      </c>
      <c r="D6" s="34">
        <v>18669</v>
      </c>
      <c r="E6" s="35">
        <f>D6/D100*100</f>
        <v>27.276712008532648</v>
      </c>
      <c r="F6" s="345">
        <v>18319</v>
      </c>
      <c r="G6" s="345">
        <v>20856</v>
      </c>
      <c r="H6" s="345">
        <v>33527</v>
      </c>
      <c r="I6" s="345">
        <v>443476</v>
      </c>
      <c r="J6" s="345">
        <v>77162</v>
      </c>
      <c r="K6" s="345">
        <v>597808</v>
      </c>
      <c r="L6" s="37">
        <v>22.390221710990208</v>
      </c>
      <c r="M6" s="38">
        <f>K6/D6</f>
        <v>32.021425893191925</v>
      </c>
    </row>
    <row r="7" spans="1:13" ht="16.5" thickBot="1" thickTop="1">
      <c r="A7" s="444" t="s">
        <v>171</v>
      </c>
      <c r="B7" s="445"/>
      <c r="C7" s="446"/>
      <c r="D7" s="26">
        <v>18669</v>
      </c>
      <c r="E7" s="39">
        <f>D7/D100*100</f>
        <v>27.276712008532648</v>
      </c>
      <c r="F7" s="26">
        <v>18319</v>
      </c>
      <c r="G7" s="26">
        <v>20856</v>
      </c>
      <c r="H7" s="26">
        <v>33527</v>
      </c>
      <c r="I7" s="27">
        <v>443476</v>
      </c>
      <c r="J7" s="27">
        <v>77162</v>
      </c>
      <c r="K7" s="27">
        <v>597808</v>
      </c>
      <c r="L7" s="211">
        <v>22.390221710990208</v>
      </c>
      <c r="M7" s="26">
        <v>32.021425893191925</v>
      </c>
    </row>
    <row r="8" spans="1:13" ht="15.75" thickTop="1">
      <c r="A8" s="449" t="s">
        <v>172</v>
      </c>
      <c r="B8" s="447" t="s">
        <v>173</v>
      </c>
      <c r="C8" s="243" t="s">
        <v>174</v>
      </c>
      <c r="D8" s="41">
        <v>1403</v>
      </c>
      <c r="E8" s="104">
        <f>D8/D100*100</f>
        <v>2.0498809228116825</v>
      </c>
      <c r="F8" s="41">
        <v>3446</v>
      </c>
      <c r="G8" s="41">
        <v>4025</v>
      </c>
      <c r="H8" s="41">
        <v>5754</v>
      </c>
      <c r="I8" s="42">
        <v>87114</v>
      </c>
      <c r="J8" s="42">
        <v>11693</v>
      </c>
      <c r="K8" s="42">
        <v>114018</v>
      </c>
      <c r="L8" s="214">
        <v>4.283204337825355</v>
      </c>
      <c r="M8" s="43">
        <v>81</v>
      </c>
    </row>
    <row r="9" spans="1:13" ht="15">
      <c r="A9" s="439"/>
      <c r="B9" s="448"/>
      <c r="C9" s="44" t="s">
        <v>175</v>
      </c>
      <c r="D9" s="45">
        <v>269</v>
      </c>
      <c r="E9" s="180">
        <f>D9/D100*100</f>
        <v>0.3930277749368087</v>
      </c>
      <c r="F9" s="45">
        <v>356</v>
      </c>
      <c r="G9" s="45">
        <v>266</v>
      </c>
      <c r="H9" s="45">
        <v>883</v>
      </c>
      <c r="I9" s="132">
        <v>10463</v>
      </c>
      <c r="J9" s="132">
        <v>1001</v>
      </c>
      <c r="K9" s="132">
        <v>13019</v>
      </c>
      <c r="L9" s="46">
        <v>0.4890722278425187</v>
      </c>
      <c r="M9" s="47">
        <v>48</v>
      </c>
    </row>
    <row r="10" spans="1:13" ht="15.75" thickBot="1">
      <c r="A10" s="439"/>
      <c r="B10" s="443"/>
      <c r="C10" s="48" t="s">
        <v>176</v>
      </c>
      <c r="D10" s="49">
        <v>320</v>
      </c>
      <c r="E10" s="179">
        <f>D10/D100*100</f>
        <v>0.46754233449731897</v>
      </c>
      <c r="F10" s="49">
        <v>839</v>
      </c>
      <c r="G10" s="49">
        <v>1070</v>
      </c>
      <c r="H10" s="49">
        <v>1425</v>
      </c>
      <c r="I10" s="50">
        <v>19960</v>
      </c>
      <c r="J10" s="50">
        <v>2141</v>
      </c>
      <c r="K10" s="50">
        <v>25502</v>
      </c>
      <c r="L10" s="213">
        <v>0.958009060176658</v>
      </c>
      <c r="M10" s="51">
        <v>80</v>
      </c>
    </row>
    <row r="11" spans="1:13" ht="15.75" thickTop="1">
      <c r="A11" s="439"/>
      <c r="B11" s="442" t="s">
        <v>969</v>
      </c>
      <c r="C11" s="52" t="s">
        <v>177</v>
      </c>
      <c r="D11" s="53">
        <v>937</v>
      </c>
      <c r="E11" s="181">
        <f>D11/D100*100</f>
        <v>1.369022398199962</v>
      </c>
      <c r="F11" s="53">
        <v>1344</v>
      </c>
      <c r="G11" s="53">
        <v>1297</v>
      </c>
      <c r="H11" s="53">
        <v>2385</v>
      </c>
      <c r="I11" s="54">
        <v>21815</v>
      </c>
      <c r="J11" s="54">
        <v>3539</v>
      </c>
      <c r="K11" s="346">
        <v>30631</v>
      </c>
      <c r="L11" s="212">
        <v>1.1506852608529219</v>
      </c>
      <c r="M11" s="56">
        <v>33</v>
      </c>
    </row>
    <row r="12" spans="1:13" ht="15.75" thickBot="1">
      <c r="A12" s="440"/>
      <c r="B12" s="443"/>
      <c r="C12" s="57" t="s">
        <v>178</v>
      </c>
      <c r="D12" s="49">
        <v>397</v>
      </c>
      <c r="E12" s="186">
        <f>D12/D100*100</f>
        <v>0.5800447087357363</v>
      </c>
      <c r="F12" s="49">
        <v>616</v>
      </c>
      <c r="G12" s="49">
        <v>1687</v>
      </c>
      <c r="H12" s="49">
        <v>1194</v>
      </c>
      <c r="I12" s="50">
        <v>11994</v>
      </c>
      <c r="J12" s="50">
        <v>1815</v>
      </c>
      <c r="K12" s="50">
        <v>17306</v>
      </c>
      <c r="L12" s="86">
        <v>0.6501178258731568</v>
      </c>
      <c r="M12" s="51">
        <v>44</v>
      </c>
    </row>
    <row r="13" spans="1:13" ht="16.5" thickBot="1" thickTop="1">
      <c r="A13" s="444" t="s">
        <v>171</v>
      </c>
      <c r="B13" s="445"/>
      <c r="C13" s="446"/>
      <c r="D13" s="26">
        <f>SUM(D8:D12)</f>
        <v>3326</v>
      </c>
      <c r="E13" s="39">
        <f>D13/D100*100</f>
        <v>4.8595181391815085</v>
      </c>
      <c r="F13" s="26">
        <f aca="true" t="shared" si="0" ref="F13:K13">SUM(F8:F12)</f>
        <v>6601</v>
      </c>
      <c r="G13" s="26">
        <f t="shared" si="0"/>
        <v>8345</v>
      </c>
      <c r="H13" s="26">
        <f t="shared" si="0"/>
        <v>11641</v>
      </c>
      <c r="I13" s="27">
        <f t="shared" si="0"/>
        <v>151346</v>
      </c>
      <c r="J13" s="27">
        <f t="shared" si="0"/>
        <v>20189</v>
      </c>
      <c r="K13" s="27">
        <f t="shared" si="0"/>
        <v>200476</v>
      </c>
      <c r="L13" s="211">
        <v>7.531088712570611</v>
      </c>
      <c r="M13" s="26">
        <f>K13/D13</f>
        <v>60.27540589296452</v>
      </c>
    </row>
    <row r="14" spans="1:13" ht="16.5" thickBot="1" thickTop="1">
      <c r="A14" s="451" t="s">
        <v>179</v>
      </c>
      <c r="B14" s="258" t="s">
        <v>180</v>
      </c>
      <c r="C14" s="262" t="s">
        <v>181</v>
      </c>
      <c r="D14" s="34">
        <v>4367</v>
      </c>
      <c r="E14" s="35">
        <f>D14/D100*100</f>
        <v>6.380491796093099</v>
      </c>
      <c r="F14" s="34">
        <v>7952</v>
      </c>
      <c r="G14" s="34">
        <v>10642</v>
      </c>
      <c r="H14" s="34">
        <v>10863</v>
      </c>
      <c r="I14" s="36">
        <v>115051</v>
      </c>
      <c r="J14" s="36">
        <v>23246</v>
      </c>
      <c r="K14" s="36">
        <v>171664</v>
      </c>
      <c r="L14" s="37">
        <v>6.448736071922431</v>
      </c>
      <c r="M14" s="38">
        <v>39</v>
      </c>
    </row>
    <row r="15" spans="1:13" ht="15.75" thickTop="1">
      <c r="A15" s="452"/>
      <c r="B15" s="447" t="s">
        <v>182</v>
      </c>
      <c r="C15" s="59" t="s">
        <v>183</v>
      </c>
      <c r="D15" s="60">
        <v>762</v>
      </c>
      <c r="E15" s="181">
        <f>D15/D100*100</f>
        <v>1.1133351840217407</v>
      </c>
      <c r="F15" s="60">
        <v>761</v>
      </c>
      <c r="G15" s="60">
        <v>752</v>
      </c>
      <c r="H15" s="60">
        <v>1559</v>
      </c>
      <c r="I15" s="61">
        <v>20241</v>
      </c>
      <c r="J15" s="62">
        <v>2458</v>
      </c>
      <c r="K15" s="61">
        <v>26341</v>
      </c>
      <c r="L15" s="212">
        <v>0.989526964713095</v>
      </c>
      <c r="M15" s="63">
        <v>35</v>
      </c>
    </row>
    <row r="16" spans="1:13" ht="15">
      <c r="A16" s="452"/>
      <c r="B16" s="448"/>
      <c r="C16" s="64" t="s">
        <v>184</v>
      </c>
      <c r="D16" s="65">
        <v>1434</v>
      </c>
      <c r="E16" s="183">
        <f>D16/D100*100</f>
        <v>2.095174086466111</v>
      </c>
      <c r="F16" s="65">
        <v>1248</v>
      </c>
      <c r="G16" s="65">
        <v>1569</v>
      </c>
      <c r="H16" s="65">
        <v>4231</v>
      </c>
      <c r="I16" s="66">
        <v>49681</v>
      </c>
      <c r="J16" s="66">
        <v>6473</v>
      </c>
      <c r="K16" s="66">
        <v>63381</v>
      </c>
      <c r="L16" s="67">
        <v>2.380972952829455</v>
      </c>
      <c r="M16" s="68">
        <v>44</v>
      </c>
    </row>
    <row r="17" spans="1:13" ht="15.75" thickBot="1">
      <c r="A17" s="452"/>
      <c r="B17" s="450"/>
      <c r="C17" s="69" t="s">
        <v>185</v>
      </c>
      <c r="D17" s="70">
        <v>606</v>
      </c>
      <c r="E17" s="182">
        <f>D17/D100*100</f>
        <v>0.8854082959542977</v>
      </c>
      <c r="F17" s="70">
        <v>564</v>
      </c>
      <c r="G17" s="70">
        <v>874</v>
      </c>
      <c r="H17" s="70">
        <v>1227</v>
      </c>
      <c r="I17" s="71">
        <v>9974</v>
      </c>
      <c r="J17" s="72">
        <v>1718</v>
      </c>
      <c r="K17" s="71">
        <v>14409</v>
      </c>
      <c r="L17" s="215">
        <v>0.5412890184332785</v>
      </c>
      <c r="M17" s="73">
        <v>24</v>
      </c>
    </row>
    <row r="18" spans="1:13" ht="15.75" thickTop="1">
      <c r="A18" s="452"/>
      <c r="B18" s="442" t="s">
        <v>186</v>
      </c>
      <c r="C18" s="74" t="s">
        <v>187</v>
      </c>
      <c r="D18" s="75">
        <v>1395</v>
      </c>
      <c r="E18" s="104">
        <f>D18/D100*100</f>
        <v>2.03819236444925</v>
      </c>
      <c r="F18" s="75">
        <v>3293</v>
      </c>
      <c r="G18" s="75">
        <v>3415</v>
      </c>
      <c r="H18" s="75">
        <v>8208</v>
      </c>
      <c r="I18" s="76">
        <v>64181</v>
      </c>
      <c r="J18" s="76">
        <v>6104</v>
      </c>
      <c r="K18" s="76">
        <v>85664</v>
      </c>
      <c r="L18" s="214">
        <v>3.218056941846649</v>
      </c>
      <c r="M18" s="77">
        <v>61</v>
      </c>
    </row>
    <row r="19" spans="1:13" ht="15">
      <c r="A19" s="452"/>
      <c r="B19" s="448"/>
      <c r="C19" s="44" t="s">
        <v>188</v>
      </c>
      <c r="D19" s="45">
        <v>843</v>
      </c>
      <c r="E19" s="180">
        <f>D19/D100*100</f>
        <v>1.2316818374413745</v>
      </c>
      <c r="F19" s="45">
        <v>484</v>
      </c>
      <c r="G19" s="45">
        <v>598</v>
      </c>
      <c r="H19" s="45">
        <v>1432</v>
      </c>
      <c r="I19" s="132">
        <v>14285</v>
      </c>
      <c r="J19" s="133">
        <v>904</v>
      </c>
      <c r="K19" s="132">
        <v>17740</v>
      </c>
      <c r="L19" s="46">
        <v>0.6664214856691206</v>
      </c>
      <c r="M19" s="47">
        <v>21</v>
      </c>
    </row>
    <row r="20" spans="1:13" ht="15">
      <c r="A20" s="452"/>
      <c r="B20" s="448"/>
      <c r="C20" s="64" t="s">
        <v>189</v>
      </c>
      <c r="D20" s="65">
        <v>392</v>
      </c>
      <c r="E20" s="183">
        <f>D20/D100*100</f>
        <v>0.5727393597592157</v>
      </c>
      <c r="F20" s="65">
        <v>896</v>
      </c>
      <c r="G20" s="65">
        <v>761</v>
      </c>
      <c r="H20" s="65">
        <v>3476</v>
      </c>
      <c r="I20" s="66">
        <v>17313</v>
      </c>
      <c r="J20" s="66">
        <v>2163</v>
      </c>
      <c r="K20" s="66">
        <v>24656</v>
      </c>
      <c r="L20" s="67">
        <v>0.9262281933854474</v>
      </c>
      <c r="M20" s="68">
        <v>63</v>
      </c>
    </row>
    <row r="21" spans="1:13" ht="15.75" thickBot="1">
      <c r="A21" s="453"/>
      <c r="B21" s="443"/>
      <c r="C21" s="78" t="s">
        <v>190</v>
      </c>
      <c r="D21" s="79">
        <v>529</v>
      </c>
      <c r="E21" s="182">
        <f>D21/D100*100</f>
        <v>0.7729059217158804</v>
      </c>
      <c r="F21" s="79">
        <v>334</v>
      </c>
      <c r="G21" s="79">
        <v>462</v>
      </c>
      <c r="H21" s="79">
        <v>953</v>
      </c>
      <c r="I21" s="80">
        <v>15040</v>
      </c>
      <c r="J21" s="81">
        <v>1082</v>
      </c>
      <c r="K21" s="80">
        <v>17979</v>
      </c>
      <c r="L21" s="215">
        <v>0.6753997683678196</v>
      </c>
      <c r="M21" s="82">
        <v>34</v>
      </c>
    </row>
    <row r="22" spans="1:13" ht="16.5" thickBot="1" thickTop="1">
      <c r="A22" s="454" t="s">
        <v>171</v>
      </c>
      <c r="B22" s="455"/>
      <c r="C22" s="456"/>
      <c r="D22" s="26">
        <f>SUM(D14:D21)</f>
        <v>10328</v>
      </c>
      <c r="E22" s="39">
        <f>D22/D100*100</f>
        <v>15.089928845900968</v>
      </c>
      <c r="F22" s="26">
        <f aca="true" t="shared" si="1" ref="F22:K22">SUM(F14:F21)</f>
        <v>15532</v>
      </c>
      <c r="G22" s="26">
        <f t="shared" si="1"/>
        <v>19073</v>
      </c>
      <c r="H22" s="26">
        <f t="shared" si="1"/>
        <v>31949</v>
      </c>
      <c r="I22" s="27">
        <f t="shared" si="1"/>
        <v>305766</v>
      </c>
      <c r="J22" s="27">
        <f t="shared" si="1"/>
        <v>44148</v>
      </c>
      <c r="K22" s="27">
        <f t="shared" si="1"/>
        <v>421834</v>
      </c>
      <c r="L22" s="211">
        <v>15.846631397167297</v>
      </c>
      <c r="M22" s="26">
        <f>K22/D22</f>
        <v>40.84372579395817</v>
      </c>
    </row>
    <row r="23" spans="1:13" ht="15.75" thickTop="1">
      <c r="A23" s="441" t="s">
        <v>191</v>
      </c>
      <c r="B23" s="442" t="s">
        <v>192</v>
      </c>
      <c r="C23" s="74" t="s">
        <v>193</v>
      </c>
      <c r="D23" s="75">
        <v>4836</v>
      </c>
      <c r="E23" s="104">
        <f>D23/D100*100</f>
        <v>7.065733530090733</v>
      </c>
      <c r="F23" s="75">
        <v>8904</v>
      </c>
      <c r="G23" s="75">
        <v>6829</v>
      </c>
      <c r="H23" s="75">
        <v>13373</v>
      </c>
      <c r="I23" s="76">
        <v>170334</v>
      </c>
      <c r="J23" s="76">
        <v>22896</v>
      </c>
      <c r="K23" s="76">
        <v>222380</v>
      </c>
      <c r="L23" s="214">
        <v>8.353935173793632</v>
      </c>
      <c r="M23" s="77">
        <v>46</v>
      </c>
    </row>
    <row r="24" spans="1:13" ht="15">
      <c r="A24" s="439"/>
      <c r="B24" s="448"/>
      <c r="C24" s="44" t="s">
        <v>194</v>
      </c>
      <c r="D24" s="45">
        <v>802</v>
      </c>
      <c r="E24" s="180">
        <f>D24/D100*100</f>
        <v>1.1717779758339055</v>
      </c>
      <c r="F24" s="45">
        <v>2322</v>
      </c>
      <c r="G24" s="45">
        <v>2652</v>
      </c>
      <c r="H24" s="45">
        <v>2720</v>
      </c>
      <c r="I24" s="132">
        <v>39512</v>
      </c>
      <c r="J24" s="133">
        <v>4472</v>
      </c>
      <c r="K24" s="132">
        <v>51974</v>
      </c>
      <c r="L24" s="46">
        <v>1.952457175657659</v>
      </c>
      <c r="M24" s="47">
        <v>65</v>
      </c>
    </row>
    <row r="25" spans="1:13" ht="15.75" thickBot="1">
      <c r="A25" s="439"/>
      <c r="B25" s="443"/>
      <c r="C25" s="83" t="s">
        <v>195</v>
      </c>
      <c r="D25" s="84">
        <v>274</v>
      </c>
      <c r="E25" s="179">
        <f>D25/D100*100</f>
        <v>0.40033312391332937</v>
      </c>
      <c r="F25" s="84">
        <v>743</v>
      </c>
      <c r="G25" s="84">
        <v>724</v>
      </c>
      <c r="H25" s="84">
        <v>898</v>
      </c>
      <c r="I25" s="85">
        <v>14270</v>
      </c>
      <c r="J25" s="85">
        <v>1472</v>
      </c>
      <c r="K25" s="85">
        <v>18820</v>
      </c>
      <c r="L25" s="213">
        <v>0.7069928049770491</v>
      </c>
      <c r="M25" s="87">
        <v>69</v>
      </c>
    </row>
    <row r="26" spans="1:13" ht="15.75" thickTop="1">
      <c r="A26" s="439"/>
      <c r="B26" s="442" t="s">
        <v>196</v>
      </c>
      <c r="C26" s="52" t="s">
        <v>197</v>
      </c>
      <c r="D26" s="53">
        <v>1987</v>
      </c>
      <c r="E26" s="181">
        <f>D26/D100*100</f>
        <v>2.90314568326929</v>
      </c>
      <c r="F26" s="53">
        <v>8633</v>
      </c>
      <c r="G26" s="53">
        <v>8781</v>
      </c>
      <c r="H26" s="53">
        <v>9708</v>
      </c>
      <c r="I26" s="54">
        <v>96666</v>
      </c>
      <c r="J26" s="55">
        <v>20706</v>
      </c>
      <c r="K26" s="54">
        <v>146629</v>
      </c>
      <c r="L26" s="212">
        <v>5.508270350742812</v>
      </c>
      <c r="M26" s="56">
        <v>74</v>
      </c>
    </row>
    <row r="27" spans="1:13" ht="15">
      <c r="A27" s="439"/>
      <c r="B27" s="448"/>
      <c r="C27" s="64" t="s">
        <v>198</v>
      </c>
      <c r="D27" s="65">
        <v>825</v>
      </c>
      <c r="E27" s="183">
        <f>D27/D100*100</f>
        <v>1.2053825811259002</v>
      </c>
      <c r="F27" s="65">
        <v>1989</v>
      </c>
      <c r="G27" s="65">
        <v>2004</v>
      </c>
      <c r="H27" s="65">
        <v>2892</v>
      </c>
      <c r="I27" s="66">
        <v>33275</v>
      </c>
      <c r="J27" s="66">
        <v>4576</v>
      </c>
      <c r="K27" s="66">
        <v>45384</v>
      </c>
      <c r="L27" s="67">
        <v>1.7048969958065034</v>
      </c>
      <c r="M27" s="68">
        <v>55</v>
      </c>
    </row>
    <row r="28" spans="1:13" ht="15">
      <c r="A28" s="439"/>
      <c r="B28" s="448"/>
      <c r="C28" s="44" t="s">
        <v>199</v>
      </c>
      <c r="D28" s="45">
        <v>381</v>
      </c>
      <c r="E28" s="180">
        <f>D28/D100*100</f>
        <v>0.5566675920108703</v>
      </c>
      <c r="F28" s="45">
        <v>660</v>
      </c>
      <c r="G28" s="45">
        <v>819</v>
      </c>
      <c r="H28" s="45">
        <v>1769</v>
      </c>
      <c r="I28" s="132">
        <v>20459</v>
      </c>
      <c r="J28" s="133">
        <v>1947</v>
      </c>
      <c r="K28" s="132">
        <v>25786</v>
      </c>
      <c r="L28" s="46">
        <v>0.9686778145131874</v>
      </c>
      <c r="M28" s="47">
        <v>68</v>
      </c>
    </row>
    <row r="29" spans="1:13" ht="15">
      <c r="A29" s="439"/>
      <c r="B29" s="448"/>
      <c r="C29" s="64" t="s">
        <v>200</v>
      </c>
      <c r="D29" s="65">
        <v>280</v>
      </c>
      <c r="E29" s="183">
        <f>D29/D100*100</f>
        <v>0.409099542685154</v>
      </c>
      <c r="F29" s="65">
        <v>445</v>
      </c>
      <c r="G29" s="65">
        <v>379</v>
      </c>
      <c r="H29" s="65">
        <v>2074</v>
      </c>
      <c r="I29" s="66">
        <v>12926</v>
      </c>
      <c r="J29" s="66">
        <v>1080</v>
      </c>
      <c r="K29" s="66">
        <v>17425</v>
      </c>
      <c r="L29" s="67">
        <v>0.6545881842043082</v>
      </c>
      <c r="M29" s="68">
        <v>62</v>
      </c>
    </row>
    <row r="30" spans="1:13" ht="15.75" thickBot="1">
      <c r="A30" s="440"/>
      <c r="B30" s="443"/>
      <c r="C30" s="78" t="s">
        <v>201</v>
      </c>
      <c r="D30" s="79">
        <v>209</v>
      </c>
      <c r="E30" s="182">
        <f>D30/D100*100</f>
        <v>0.30536358721856144</v>
      </c>
      <c r="F30" s="79">
        <v>529</v>
      </c>
      <c r="G30" s="79">
        <v>371</v>
      </c>
      <c r="H30" s="79">
        <v>855</v>
      </c>
      <c r="I30" s="80">
        <v>4486</v>
      </c>
      <c r="J30" s="81">
        <v>662</v>
      </c>
      <c r="K30" s="80">
        <v>6903</v>
      </c>
      <c r="L30" s="215">
        <v>0.2593183492431758</v>
      </c>
      <c r="M30" s="82">
        <v>33</v>
      </c>
    </row>
    <row r="31" spans="1:13" ht="16.5" thickBot="1" thickTop="1">
      <c r="A31" s="444" t="s">
        <v>171</v>
      </c>
      <c r="B31" s="445"/>
      <c r="C31" s="446"/>
      <c r="D31" s="26">
        <f>SUM(D23:D30)</f>
        <v>9594</v>
      </c>
      <c r="E31" s="39">
        <f>D31/D100*100</f>
        <v>14.017503616147744</v>
      </c>
      <c r="F31" s="26">
        <f aca="true" t="shared" si="2" ref="F31:K31">SUM(F23:F30)</f>
        <v>24225</v>
      </c>
      <c r="G31" s="26">
        <f t="shared" si="2"/>
        <v>22559</v>
      </c>
      <c r="H31" s="26">
        <f t="shared" si="2"/>
        <v>34289</v>
      </c>
      <c r="I31" s="27">
        <f t="shared" si="2"/>
        <v>391928</v>
      </c>
      <c r="J31" s="27">
        <f t="shared" si="2"/>
        <v>57811</v>
      </c>
      <c r="K31" s="27">
        <f t="shared" si="2"/>
        <v>535301</v>
      </c>
      <c r="L31" s="211">
        <v>20.109136848938327</v>
      </c>
      <c r="M31" s="26">
        <f>K31/D31</f>
        <v>55.795392953929536</v>
      </c>
    </row>
    <row r="32" spans="1:13" ht="16.5" thickBot="1" thickTop="1">
      <c r="A32" s="441" t="s">
        <v>202</v>
      </c>
      <c r="B32" s="258" t="s">
        <v>203</v>
      </c>
      <c r="C32" s="261" t="s">
        <v>204</v>
      </c>
      <c r="D32" s="88">
        <v>4451</v>
      </c>
      <c r="E32" s="35">
        <f>D32/D100*100</f>
        <v>6.503221658898646</v>
      </c>
      <c r="F32" s="88">
        <v>14229</v>
      </c>
      <c r="G32" s="88">
        <v>13218</v>
      </c>
      <c r="H32" s="88">
        <v>15220</v>
      </c>
      <c r="I32" s="89">
        <v>80120</v>
      </c>
      <c r="J32" s="89">
        <v>19721</v>
      </c>
      <c r="K32" s="89">
        <v>142845</v>
      </c>
      <c r="L32" s="214">
        <v>5.366120469019477</v>
      </c>
      <c r="M32" s="90">
        <v>32</v>
      </c>
    </row>
    <row r="33" spans="1:13" ht="15.75" thickTop="1">
      <c r="A33" s="439"/>
      <c r="B33" s="442" t="s">
        <v>205</v>
      </c>
      <c r="C33" s="52" t="s">
        <v>206</v>
      </c>
      <c r="D33" s="53">
        <v>2521</v>
      </c>
      <c r="E33" s="181">
        <f>D33/D100*100</f>
        <v>3.683356953961691</v>
      </c>
      <c r="F33" s="53">
        <v>1940</v>
      </c>
      <c r="G33" s="53">
        <v>1801</v>
      </c>
      <c r="H33" s="53">
        <v>5284</v>
      </c>
      <c r="I33" s="54">
        <v>42456</v>
      </c>
      <c r="J33" s="55">
        <v>6316</v>
      </c>
      <c r="K33" s="54">
        <v>58849</v>
      </c>
      <c r="L33" s="46">
        <v>2.2107236758817406</v>
      </c>
      <c r="M33" s="56">
        <v>23</v>
      </c>
    </row>
    <row r="34" spans="1:13" ht="15.75" thickBot="1">
      <c r="A34" s="440"/>
      <c r="B34" s="443"/>
      <c r="C34" s="83" t="s">
        <v>207</v>
      </c>
      <c r="D34" s="84">
        <v>220</v>
      </c>
      <c r="E34" s="186">
        <f>D34/D100*100</f>
        <v>0.3214353549669068</v>
      </c>
      <c r="F34" s="84">
        <v>239</v>
      </c>
      <c r="G34" s="84">
        <v>457</v>
      </c>
      <c r="H34" s="84">
        <v>1801</v>
      </c>
      <c r="I34" s="85">
        <v>12593</v>
      </c>
      <c r="J34" s="85">
        <v>1223</v>
      </c>
      <c r="K34" s="85">
        <v>16341</v>
      </c>
      <c r="L34" s="213">
        <v>0.6138666007507948</v>
      </c>
      <c r="M34" s="87">
        <v>74</v>
      </c>
    </row>
    <row r="35" spans="1:13" ht="16.5" thickBot="1" thickTop="1">
      <c r="A35" s="457" t="s">
        <v>171</v>
      </c>
      <c r="B35" s="455"/>
      <c r="C35" s="456"/>
      <c r="D35" s="26">
        <f>SUM(D32:D34)</f>
        <v>7192</v>
      </c>
      <c r="E35" s="39">
        <f>D35/D100*100</f>
        <v>10.508013967827242</v>
      </c>
      <c r="F35" s="26">
        <f aca="true" t="shared" si="3" ref="F35:K35">SUM(F32:F34)</f>
        <v>16408</v>
      </c>
      <c r="G35" s="26">
        <f t="shared" si="3"/>
        <v>15476</v>
      </c>
      <c r="H35" s="26">
        <f t="shared" si="3"/>
        <v>22305</v>
      </c>
      <c r="I35" s="27">
        <f t="shared" si="3"/>
        <v>135169</v>
      </c>
      <c r="J35" s="27">
        <f t="shared" si="3"/>
        <v>27260</v>
      </c>
      <c r="K35" s="27">
        <f t="shared" si="3"/>
        <v>218035</v>
      </c>
      <c r="L35" s="211">
        <v>8.190710745652014</v>
      </c>
      <c r="M35" s="26">
        <f>K35/D35</f>
        <v>30.316323692992214</v>
      </c>
    </row>
    <row r="36" spans="1:13" ht="15.75" thickTop="1">
      <c r="A36" s="438" t="s">
        <v>208</v>
      </c>
      <c r="B36" s="442" t="s">
        <v>209</v>
      </c>
      <c r="C36" s="40" t="s">
        <v>210</v>
      </c>
      <c r="D36" s="41">
        <v>1146</v>
      </c>
      <c r="E36" s="104">
        <f>D36/D100*100</f>
        <v>1.6743859854185232</v>
      </c>
      <c r="F36" s="41">
        <v>986</v>
      </c>
      <c r="G36" s="41">
        <v>958</v>
      </c>
      <c r="H36" s="41">
        <v>3111</v>
      </c>
      <c r="I36" s="42">
        <v>18777</v>
      </c>
      <c r="J36" s="42">
        <v>4014</v>
      </c>
      <c r="K36" s="42">
        <v>27996</v>
      </c>
      <c r="L36" s="214">
        <v>1.0516987549488557</v>
      </c>
      <c r="M36" s="43">
        <v>24</v>
      </c>
    </row>
    <row r="37" spans="1:13" ht="15">
      <c r="A37" s="439"/>
      <c r="B37" s="448"/>
      <c r="C37" s="44" t="s">
        <v>211</v>
      </c>
      <c r="D37" s="45">
        <v>310</v>
      </c>
      <c r="E37" s="180">
        <f>D37/D100*100</f>
        <v>0.4529316365442777</v>
      </c>
      <c r="F37" s="45">
        <v>269</v>
      </c>
      <c r="G37" s="45">
        <v>387</v>
      </c>
      <c r="H37" s="45">
        <v>680</v>
      </c>
      <c r="I37" s="132">
        <v>7017</v>
      </c>
      <c r="J37" s="133">
        <v>677</v>
      </c>
      <c r="K37" s="132">
        <v>9031</v>
      </c>
      <c r="L37" s="46">
        <v>0.33925887469435334</v>
      </c>
      <c r="M37" s="47">
        <v>29</v>
      </c>
    </row>
    <row r="38" spans="1:13" ht="15.75" thickBot="1">
      <c r="A38" s="439"/>
      <c r="B38" s="443"/>
      <c r="C38" s="48" t="s">
        <v>212</v>
      </c>
      <c r="D38" s="49">
        <v>459</v>
      </c>
      <c r="E38" s="179">
        <f>D38/D100*100</f>
        <v>0.6706310360445918</v>
      </c>
      <c r="F38" s="49">
        <v>321</v>
      </c>
      <c r="G38" s="49">
        <v>178</v>
      </c>
      <c r="H38" s="49">
        <v>982</v>
      </c>
      <c r="I38" s="50">
        <v>8303</v>
      </c>
      <c r="J38" s="58">
        <v>916</v>
      </c>
      <c r="K38" s="50">
        <v>10719</v>
      </c>
      <c r="L38" s="213">
        <v>0.40267034413118963</v>
      </c>
      <c r="M38" s="51">
        <v>23</v>
      </c>
    </row>
    <row r="39" spans="1:13" ht="15.75" thickTop="1">
      <c r="A39" s="439"/>
      <c r="B39" s="447" t="s">
        <v>213</v>
      </c>
      <c r="C39" s="59" t="s">
        <v>214</v>
      </c>
      <c r="D39" s="60">
        <v>1541</v>
      </c>
      <c r="E39" s="181">
        <f>D39/D100*100</f>
        <v>2.2515085545636517</v>
      </c>
      <c r="F39" s="248">
        <v>2162</v>
      </c>
      <c r="G39" s="60">
        <v>2369</v>
      </c>
      <c r="H39" s="60">
        <v>4910</v>
      </c>
      <c r="I39" s="61">
        <v>37028</v>
      </c>
      <c r="J39" s="62">
        <v>6036</v>
      </c>
      <c r="K39" s="61">
        <v>52789</v>
      </c>
      <c r="L39" s="212">
        <v>1.9830734953205869</v>
      </c>
      <c r="M39" s="63">
        <v>34</v>
      </c>
    </row>
    <row r="40" spans="1:13" ht="15.75" thickBot="1">
      <c r="A40" s="439"/>
      <c r="B40" s="450"/>
      <c r="C40" s="91" t="s">
        <v>215</v>
      </c>
      <c r="D40" s="92">
        <v>1233</v>
      </c>
      <c r="E40" s="186">
        <f>D40/D100*100</f>
        <v>1.8014990576099819</v>
      </c>
      <c r="F40" s="49">
        <v>1067</v>
      </c>
      <c r="G40" s="92">
        <v>1435</v>
      </c>
      <c r="H40" s="92">
        <v>3207</v>
      </c>
      <c r="I40" s="93">
        <v>21699</v>
      </c>
      <c r="J40" s="93">
        <v>3676</v>
      </c>
      <c r="K40" s="93">
        <v>31206</v>
      </c>
      <c r="L40" s="86">
        <v>1.172285731780754</v>
      </c>
      <c r="M40" s="94">
        <v>25</v>
      </c>
    </row>
    <row r="41" spans="1:13" ht="15.75" thickTop="1">
      <c r="A41" s="439"/>
      <c r="B41" s="442" t="s">
        <v>216</v>
      </c>
      <c r="C41" s="52" t="s">
        <v>217</v>
      </c>
      <c r="D41" s="53">
        <v>712</v>
      </c>
      <c r="E41" s="181">
        <f>D41/D100*100</f>
        <v>1.0402816942565345</v>
      </c>
      <c r="F41" s="53">
        <v>1204</v>
      </c>
      <c r="G41" s="53">
        <v>927</v>
      </c>
      <c r="H41" s="53">
        <v>3092</v>
      </c>
      <c r="I41" s="54">
        <v>21385</v>
      </c>
      <c r="J41" s="55">
        <v>3750</v>
      </c>
      <c r="K41" s="54">
        <v>31664</v>
      </c>
      <c r="L41" s="212">
        <v>1.1894909764502275</v>
      </c>
      <c r="M41" s="56">
        <v>44</v>
      </c>
    </row>
    <row r="42" spans="1:13" ht="15">
      <c r="A42" s="439"/>
      <c r="B42" s="448"/>
      <c r="C42" s="32" t="s">
        <v>218</v>
      </c>
      <c r="D42" s="95">
        <v>681</v>
      </c>
      <c r="E42" s="183">
        <f>D42/D100*100</f>
        <v>0.9949885306021068</v>
      </c>
      <c r="F42" s="95">
        <v>669</v>
      </c>
      <c r="G42" s="95">
        <v>997</v>
      </c>
      <c r="H42" s="95">
        <v>2754</v>
      </c>
      <c r="I42" s="134">
        <v>30881</v>
      </c>
      <c r="J42" s="134">
        <v>2419</v>
      </c>
      <c r="K42" s="134">
        <v>37832</v>
      </c>
      <c r="L42" s="67">
        <v>1.4211982889421741</v>
      </c>
      <c r="M42" s="96">
        <v>56</v>
      </c>
    </row>
    <row r="43" spans="1:13" ht="15.75" thickBot="1">
      <c r="A43" s="440"/>
      <c r="B43" s="443"/>
      <c r="C43" s="78" t="s">
        <v>219</v>
      </c>
      <c r="D43" s="79">
        <v>260</v>
      </c>
      <c r="E43" s="182">
        <f>D43/D100*100</f>
        <v>0.37987814677907167</v>
      </c>
      <c r="F43" s="79">
        <v>292</v>
      </c>
      <c r="G43" s="79">
        <v>400</v>
      </c>
      <c r="H43" s="79">
        <v>1044</v>
      </c>
      <c r="I43" s="80">
        <v>9112</v>
      </c>
      <c r="J43" s="81">
        <v>863</v>
      </c>
      <c r="K43" s="80">
        <v>12017</v>
      </c>
      <c r="L43" s="215">
        <v>0.4514310593734962</v>
      </c>
      <c r="M43" s="82">
        <v>46</v>
      </c>
    </row>
    <row r="44" spans="1:13" ht="16.5" thickBot="1" thickTop="1">
      <c r="A44" s="458" t="s">
        <v>171</v>
      </c>
      <c r="B44" s="459"/>
      <c r="C44" s="460"/>
      <c r="D44" s="26">
        <f>SUM(D36:D43)</f>
        <v>6342</v>
      </c>
      <c r="E44" s="39">
        <f>D44/D100*100</f>
        <v>9.266104641818739</v>
      </c>
      <c r="F44" s="26">
        <f aca="true" t="shared" si="4" ref="F44:K44">SUM(F36:F43)</f>
        <v>6970</v>
      </c>
      <c r="G44" s="26">
        <f t="shared" si="4"/>
        <v>7651</v>
      </c>
      <c r="H44" s="26">
        <f t="shared" si="4"/>
        <v>19780</v>
      </c>
      <c r="I44" s="27">
        <f t="shared" si="4"/>
        <v>154202</v>
      </c>
      <c r="J44" s="27">
        <f t="shared" si="4"/>
        <v>22351</v>
      </c>
      <c r="K44" s="27">
        <f t="shared" si="4"/>
        <v>213254</v>
      </c>
      <c r="L44" s="211">
        <v>8.011107525641638</v>
      </c>
      <c r="M44" s="26">
        <f>K44/D44</f>
        <v>33.62567013560391</v>
      </c>
    </row>
    <row r="45" spans="1:13" ht="15.75" thickTop="1">
      <c r="A45" s="449" t="s">
        <v>220</v>
      </c>
      <c r="B45" s="447" t="s">
        <v>221</v>
      </c>
      <c r="C45" s="243" t="s">
        <v>222</v>
      </c>
      <c r="D45" s="41">
        <v>145</v>
      </c>
      <c r="E45" s="104">
        <f>D45/D100*100</f>
        <v>0.21185512031909765</v>
      </c>
      <c r="F45" s="41">
        <v>454</v>
      </c>
      <c r="G45" s="41">
        <v>258</v>
      </c>
      <c r="H45" s="41">
        <v>416</v>
      </c>
      <c r="I45" s="42">
        <v>4756</v>
      </c>
      <c r="J45" s="97">
        <v>975</v>
      </c>
      <c r="K45" s="42">
        <v>6988</v>
      </c>
      <c r="L45" s="214">
        <v>0.2625114623368554</v>
      </c>
      <c r="M45" s="43">
        <v>48</v>
      </c>
    </row>
    <row r="46" spans="1:13" ht="15">
      <c r="A46" s="439"/>
      <c r="B46" s="448"/>
      <c r="C46" s="44" t="s">
        <v>223</v>
      </c>
      <c r="D46" s="45">
        <v>247</v>
      </c>
      <c r="E46" s="180">
        <f>D46/D100*100</f>
        <v>0.36088423944011805</v>
      </c>
      <c r="F46" s="45">
        <v>353</v>
      </c>
      <c r="G46" s="45">
        <v>341</v>
      </c>
      <c r="H46" s="45">
        <v>781</v>
      </c>
      <c r="I46" s="132">
        <v>6466</v>
      </c>
      <c r="J46" s="133">
        <v>788</v>
      </c>
      <c r="K46" s="132">
        <v>8952</v>
      </c>
      <c r="L46" s="46">
        <v>0.33629115781905117</v>
      </c>
      <c r="M46" s="47">
        <v>36</v>
      </c>
    </row>
    <row r="47" spans="1:13" ht="15">
      <c r="A47" s="439"/>
      <c r="B47" s="448"/>
      <c r="C47" s="32" t="s">
        <v>224</v>
      </c>
      <c r="D47" s="95">
        <v>186</v>
      </c>
      <c r="E47" s="183">
        <f>D47/D100*100</f>
        <v>0.27175898192656667</v>
      </c>
      <c r="F47" s="95">
        <v>214</v>
      </c>
      <c r="G47" s="95">
        <v>152</v>
      </c>
      <c r="H47" s="95">
        <v>542</v>
      </c>
      <c r="I47" s="134">
        <v>5972</v>
      </c>
      <c r="J47" s="135">
        <v>710</v>
      </c>
      <c r="K47" s="134">
        <v>7590</v>
      </c>
      <c r="L47" s="67">
        <v>0.2851262162473859</v>
      </c>
      <c r="M47" s="96">
        <v>41</v>
      </c>
    </row>
    <row r="48" spans="1:13" ht="15">
      <c r="A48" s="439"/>
      <c r="B48" s="448"/>
      <c r="C48" s="44" t="s">
        <v>225</v>
      </c>
      <c r="D48" s="45">
        <v>241</v>
      </c>
      <c r="E48" s="180">
        <f>D48/D100*100</f>
        <v>0.35211782066829334</v>
      </c>
      <c r="F48" s="45">
        <v>111</v>
      </c>
      <c r="G48" s="45">
        <v>152</v>
      </c>
      <c r="H48" s="45">
        <v>442</v>
      </c>
      <c r="I48" s="132">
        <v>6712</v>
      </c>
      <c r="J48" s="133">
        <v>522</v>
      </c>
      <c r="K48" s="132">
        <v>7947</v>
      </c>
      <c r="L48" s="46">
        <v>0.29853729124084</v>
      </c>
      <c r="M48" s="47">
        <v>33</v>
      </c>
    </row>
    <row r="49" spans="1:13" ht="15.75" thickBot="1">
      <c r="A49" s="439"/>
      <c r="B49" s="443"/>
      <c r="C49" s="48" t="s">
        <v>226</v>
      </c>
      <c r="D49" s="49">
        <v>117</v>
      </c>
      <c r="E49" s="179">
        <f>D49/D100*100</f>
        <v>0.17094516605058224</v>
      </c>
      <c r="F49" s="49">
        <v>145</v>
      </c>
      <c r="G49" s="49">
        <v>385</v>
      </c>
      <c r="H49" s="49">
        <v>217</v>
      </c>
      <c r="I49" s="50">
        <v>3321</v>
      </c>
      <c r="J49" s="58">
        <v>435</v>
      </c>
      <c r="K49" s="50">
        <v>4505</v>
      </c>
      <c r="L49" s="213">
        <v>0.16923499396501623</v>
      </c>
      <c r="M49" s="51">
        <v>39</v>
      </c>
    </row>
    <row r="50" spans="1:13" ht="15.75" thickTop="1">
      <c r="A50" s="439"/>
      <c r="B50" s="442" t="s">
        <v>227</v>
      </c>
      <c r="C50" s="52" t="s">
        <v>228</v>
      </c>
      <c r="D50" s="53">
        <v>1361</v>
      </c>
      <c r="E50" s="181">
        <f>D50/D100*100</f>
        <v>1.9885159914089097</v>
      </c>
      <c r="F50" s="53">
        <v>1502</v>
      </c>
      <c r="G50" s="53">
        <v>1178</v>
      </c>
      <c r="H50" s="53">
        <v>3803</v>
      </c>
      <c r="I50" s="54">
        <v>47495</v>
      </c>
      <c r="J50" s="55">
        <v>5538</v>
      </c>
      <c r="K50" s="54">
        <v>62664</v>
      </c>
      <c r="L50" s="212">
        <v>2.354038104733358</v>
      </c>
      <c r="M50" s="56">
        <v>46</v>
      </c>
    </row>
    <row r="51" spans="1:13" ht="15">
      <c r="A51" s="439"/>
      <c r="B51" s="448"/>
      <c r="C51" s="32" t="s">
        <v>229</v>
      </c>
      <c r="D51" s="95">
        <v>353</v>
      </c>
      <c r="E51" s="183">
        <f>D51/D100*100</f>
        <v>0.515757637742355</v>
      </c>
      <c r="F51" s="95">
        <v>373</v>
      </c>
      <c r="G51" s="95">
        <v>336</v>
      </c>
      <c r="H51" s="95">
        <v>979</v>
      </c>
      <c r="I51" s="134">
        <v>7720</v>
      </c>
      <c r="J51" s="134">
        <v>1137</v>
      </c>
      <c r="K51" s="134">
        <v>10629</v>
      </c>
      <c r="L51" s="67">
        <v>0.3992894008555289</v>
      </c>
      <c r="M51" s="96">
        <v>30</v>
      </c>
    </row>
    <row r="52" spans="1:13" ht="15.75" thickBot="1">
      <c r="A52" s="440"/>
      <c r="B52" s="443"/>
      <c r="C52" s="78" t="s">
        <v>230</v>
      </c>
      <c r="D52" s="79">
        <v>181</v>
      </c>
      <c r="E52" s="182">
        <f>D52/D100*100</f>
        <v>0.26445363295004604</v>
      </c>
      <c r="F52" s="79">
        <v>156</v>
      </c>
      <c r="G52" s="79">
        <v>136</v>
      </c>
      <c r="H52" s="79">
        <v>592</v>
      </c>
      <c r="I52" s="80">
        <v>4402</v>
      </c>
      <c r="J52" s="81">
        <v>595</v>
      </c>
      <c r="K52" s="80">
        <v>6274</v>
      </c>
      <c r="L52" s="215">
        <v>0.23568931234994717</v>
      </c>
      <c r="M52" s="82">
        <f>K52/D52</f>
        <v>34.66298342541437</v>
      </c>
    </row>
    <row r="53" spans="1:13" ht="16.5" thickBot="1" thickTop="1">
      <c r="A53" s="458" t="s">
        <v>171</v>
      </c>
      <c r="B53" s="459"/>
      <c r="C53" s="460"/>
      <c r="D53" s="26">
        <f>SUM(D45:D52)</f>
        <v>2831</v>
      </c>
      <c r="E53" s="39">
        <f>D53/D100*100</f>
        <v>4.136288590505968</v>
      </c>
      <c r="F53" s="26">
        <f aca="true" t="shared" si="5" ref="F53:K53">SUM(F45:F52)</f>
        <v>3308</v>
      </c>
      <c r="G53" s="26">
        <f t="shared" si="5"/>
        <v>2938</v>
      </c>
      <c r="H53" s="26">
        <f t="shared" si="5"/>
        <v>7772</v>
      </c>
      <c r="I53" s="27">
        <f t="shared" si="5"/>
        <v>86844</v>
      </c>
      <c r="J53" s="27">
        <f t="shared" si="5"/>
        <v>10700</v>
      </c>
      <c r="K53" s="27">
        <f t="shared" si="5"/>
        <v>115549</v>
      </c>
      <c r="L53" s="211">
        <v>4.340717939547982</v>
      </c>
      <c r="M53" s="26">
        <f>K53/D53</f>
        <v>40.81561285764747</v>
      </c>
    </row>
    <row r="54" spans="1:13" ht="15.75" thickTop="1">
      <c r="A54" s="449" t="s">
        <v>231</v>
      </c>
      <c r="B54" s="447" t="s">
        <v>232</v>
      </c>
      <c r="C54" s="243" t="s">
        <v>233</v>
      </c>
      <c r="D54" s="41">
        <v>392</v>
      </c>
      <c r="E54" s="104">
        <f>D54/D100*100</f>
        <v>0.5727393597592157</v>
      </c>
      <c r="F54" s="41">
        <v>1128</v>
      </c>
      <c r="G54" s="41">
        <v>557</v>
      </c>
      <c r="H54" s="41">
        <v>5124</v>
      </c>
      <c r="I54" s="42">
        <v>24086</v>
      </c>
      <c r="J54" s="42">
        <v>2943</v>
      </c>
      <c r="K54" s="42">
        <v>34127</v>
      </c>
      <c r="L54" s="214">
        <v>1.282016124094142</v>
      </c>
      <c r="M54" s="43">
        <v>87</v>
      </c>
    </row>
    <row r="55" spans="1:13" ht="15">
      <c r="A55" s="439"/>
      <c r="B55" s="448"/>
      <c r="C55" s="44" t="s">
        <v>234</v>
      </c>
      <c r="D55" s="45">
        <v>166</v>
      </c>
      <c r="E55" s="180">
        <f>D55/D100*100</f>
        <v>0.2425375860204842</v>
      </c>
      <c r="F55" s="45">
        <v>268</v>
      </c>
      <c r="G55" s="45">
        <v>184</v>
      </c>
      <c r="H55" s="45">
        <v>627</v>
      </c>
      <c r="I55" s="132">
        <v>7951</v>
      </c>
      <c r="J55" s="133">
        <v>885</v>
      </c>
      <c r="K55" s="132">
        <v>10215</v>
      </c>
      <c r="L55" s="46">
        <v>0.3837370617874897</v>
      </c>
      <c r="M55" s="47">
        <v>62</v>
      </c>
    </row>
    <row r="56" spans="1:13" ht="15.75" thickBot="1">
      <c r="A56" s="439"/>
      <c r="B56" s="443"/>
      <c r="C56" s="48" t="s">
        <v>235</v>
      </c>
      <c r="D56" s="49">
        <v>117</v>
      </c>
      <c r="E56" s="179">
        <f>D56/D100*100</f>
        <v>0.17094516605058224</v>
      </c>
      <c r="F56" s="49">
        <v>139</v>
      </c>
      <c r="G56" s="49">
        <v>117</v>
      </c>
      <c r="H56" s="49">
        <v>379</v>
      </c>
      <c r="I56" s="50">
        <v>6470</v>
      </c>
      <c r="J56" s="58">
        <v>473</v>
      </c>
      <c r="K56" s="50">
        <v>7578</v>
      </c>
      <c r="L56" s="213">
        <v>0.2846754238106311</v>
      </c>
      <c r="M56" s="51">
        <v>65</v>
      </c>
    </row>
    <row r="57" spans="1:13" ht="15.75" thickTop="1">
      <c r="A57" s="439"/>
      <c r="B57" s="447" t="s">
        <v>236</v>
      </c>
      <c r="C57" s="59" t="s">
        <v>237</v>
      </c>
      <c r="D57" s="60">
        <v>249</v>
      </c>
      <c r="E57" s="181">
        <f>D57/D100*100</f>
        <v>0.3638063790307263</v>
      </c>
      <c r="F57" s="60">
        <v>259</v>
      </c>
      <c r="G57" s="60">
        <v>278</v>
      </c>
      <c r="H57" s="60">
        <v>718</v>
      </c>
      <c r="I57" s="61">
        <v>8315</v>
      </c>
      <c r="J57" s="62">
        <v>660</v>
      </c>
      <c r="K57" s="61">
        <v>10263</v>
      </c>
      <c r="L57" s="212">
        <v>0.3855402315345087</v>
      </c>
      <c r="M57" s="63">
        <v>41</v>
      </c>
    </row>
    <row r="58" spans="1:13" ht="15">
      <c r="A58" s="439"/>
      <c r="B58" s="448"/>
      <c r="C58" s="32" t="s">
        <v>238</v>
      </c>
      <c r="D58" s="95">
        <v>129</v>
      </c>
      <c r="E58" s="183">
        <f>D58/D100*100</f>
        <v>0.1884780035942317</v>
      </c>
      <c r="F58" s="95">
        <v>198</v>
      </c>
      <c r="G58" s="95">
        <v>241</v>
      </c>
      <c r="H58" s="95">
        <v>277</v>
      </c>
      <c r="I58" s="134">
        <v>4983</v>
      </c>
      <c r="J58" s="135">
        <v>563</v>
      </c>
      <c r="K58" s="134">
        <v>6973</v>
      </c>
      <c r="L58" s="67">
        <v>0.26194797179091195</v>
      </c>
      <c r="M58" s="96">
        <v>54</v>
      </c>
    </row>
    <row r="59" spans="1:13" ht="15.75" thickBot="1">
      <c r="A59" s="439"/>
      <c r="B59" s="450"/>
      <c r="C59" s="69" t="s">
        <v>239</v>
      </c>
      <c r="D59" s="70">
        <v>146</v>
      </c>
      <c r="E59" s="182">
        <f>D59/D100*100</f>
        <v>0.21331619011440175</v>
      </c>
      <c r="F59" s="70">
        <v>46</v>
      </c>
      <c r="G59" s="70">
        <v>115</v>
      </c>
      <c r="H59" s="70">
        <v>406</v>
      </c>
      <c r="I59" s="71">
        <v>4522</v>
      </c>
      <c r="J59" s="72">
        <v>272</v>
      </c>
      <c r="K59" s="71">
        <v>5361</v>
      </c>
      <c r="L59" s="215">
        <v>0.20139152112018918</v>
      </c>
      <c r="M59" s="73">
        <v>37</v>
      </c>
    </row>
    <row r="60" spans="1:13" ht="15.75" thickTop="1">
      <c r="A60" s="439"/>
      <c r="B60" s="442" t="s">
        <v>240</v>
      </c>
      <c r="C60" s="40" t="s">
        <v>241</v>
      </c>
      <c r="D60" s="41">
        <v>573</v>
      </c>
      <c r="E60" s="104">
        <f>D60/D100*100</f>
        <v>0.8371929927092616</v>
      </c>
      <c r="F60" s="41">
        <v>659</v>
      </c>
      <c r="G60" s="41">
        <v>933</v>
      </c>
      <c r="H60" s="41">
        <v>2067</v>
      </c>
      <c r="I60" s="42">
        <v>11747</v>
      </c>
      <c r="J60" s="42">
        <v>2037</v>
      </c>
      <c r="K60" s="42">
        <v>17754</v>
      </c>
      <c r="L60" s="214">
        <v>0.6669474101786678</v>
      </c>
      <c r="M60" s="43">
        <v>31</v>
      </c>
    </row>
    <row r="61" spans="1:13" ht="15">
      <c r="A61" s="439"/>
      <c r="B61" s="448"/>
      <c r="C61" s="44" t="s">
        <v>242</v>
      </c>
      <c r="D61" s="45">
        <v>255</v>
      </c>
      <c r="E61" s="180">
        <f>D61/D100*100</f>
        <v>0.37257279780255104</v>
      </c>
      <c r="F61" s="45">
        <v>177</v>
      </c>
      <c r="G61" s="45">
        <v>227</v>
      </c>
      <c r="H61" s="45">
        <v>662</v>
      </c>
      <c r="I61" s="132">
        <v>5936</v>
      </c>
      <c r="J61" s="133">
        <v>635</v>
      </c>
      <c r="K61" s="132">
        <v>7657</v>
      </c>
      <c r="L61" s="46">
        <v>0.2876431406859333</v>
      </c>
      <c r="M61" s="47">
        <v>30</v>
      </c>
    </row>
    <row r="62" spans="1:13" ht="15">
      <c r="A62" s="439"/>
      <c r="B62" s="448"/>
      <c r="C62" s="32" t="s">
        <v>243</v>
      </c>
      <c r="D62" s="95">
        <v>436</v>
      </c>
      <c r="E62" s="183">
        <f>D62/D100*100</f>
        <v>0.637026430752597</v>
      </c>
      <c r="F62" s="95">
        <v>284</v>
      </c>
      <c r="G62" s="95">
        <v>340</v>
      </c>
      <c r="H62" s="95">
        <v>1426</v>
      </c>
      <c r="I62" s="134">
        <v>12641</v>
      </c>
      <c r="J62" s="134">
        <v>1251</v>
      </c>
      <c r="K62" s="134">
        <v>15942</v>
      </c>
      <c r="L62" s="67">
        <v>0.598877752228699</v>
      </c>
      <c r="M62" s="96">
        <v>37</v>
      </c>
    </row>
    <row r="63" spans="1:13" ht="15.75" thickBot="1">
      <c r="A63" s="440"/>
      <c r="B63" s="443"/>
      <c r="C63" s="78" t="s">
        <v>244</v>
      </c>
      <c r="D63" s="79">
        <v>193</v>
      </c>
      <c r="E63" s="182">
        <f>D63/D100*100</f>
        <v>0.28198647049369546</v>
      </c>
      <c r="F63" s="79">
        <v>214</v>
      </c>
      <c r="G63" s="79">
        <v>202</v>
      </c>
      <c r="H63" s="79">
        <v>593</v>
      </c>
      <c r="I63" s="80">
        <v>6023</v>
      </c>
      <c r="J63" s="81">
        <v>686</v>
      </c>
      <c r="K63" s="80">
        <v>7760</v>
      </c>
      <c r="L63" s="215">
        <v>0.291512442434745</v>
      </c>
      <c r="M63" s="82">
        <v>40</v>
      </c>
    </row>
    <row r="64" spans="1:13" ht="16.5" thickBot="1" thickTop="1">
      <c r="A64" s="458" t="s">
        <v>171</v>
      </c>
      <c r="B64" s="459"/>
      <c r="C64" s="460"/>
      <c r="D64" s="26">
        <f>SUM(D54:D63)</f>
        <v>2656</v>
      </c>
      <c r="E64" s="39">
        <f>D64/D100*100</f>
        <v>3.880601376327747</v>
      </c>
      <c r="F64" s="26">
        <f aca="true" t="shared" si="6" ref="F64:K64">SUM(F54:F63)</f>
        <v>3372</v>
      </c>
      <c r="G64" s="26">
        <f t="shared" si="6"/>
        <v>3194</v>
      </c>
      <c r="H64" s="26">
        <f t="shared" si="6"/>
        <v>12279</v>
      </c>
      <c r="I64" s="27">
        <f t="shared" si="6"/>
        <v>92674</v>
      </c>
      <c r="J64" s="27">
        <f t="shared" si="6"/>
        <v>10405</v>
      </c>
      <c r="K64" s="27">
        <f t="shared" si="6"/>
        <v>123630</v>
      </c>
      <c r="L64" s="211">
        <v>4.644289079665918</v>
      </c>
      <c r="M64" s="26">
        <f>K64/D64</f>
        <v>46.547439759036145</v>
      </c>
    </row>
    <row r="65" spans="1:13" ht="15.75" thickTop="1">
      <c r="A65" s="449" t="s">
        <v>245</v>
      </c>
      <c r="B65" s="466" t="s">
        <v>246</v>
      </c>
      <c r="C65" s="243" t="s">
        <v>247</v>
      </c>
      <c r="D65" s="41">
        <v>462</v>
      </c>
      <c r="E65" s="104">
        <f>D65/D100*100</f>
        <v>0.6750142454305043</v>
      </c>
      <c r="F65" s="41">
        <v>414</v>
      </c>
      <c r="G65" s="41">
        <v>386</v>
      </c>
      <c r="H65" s="41">
        <v>1108</v>
      </c>
      <c r="I65" s="42">
        <v>9796</v>
      </c>
      <c r="J65" s="42">
        <v>1188</v>
      </c>
      <c r="K65" s="42">
        <v>12898</v>
      </c>
      <c r="L65" s="214">
        <v>0.48452673743857483</v>
      </c>
      <c r="M65" s="43">
        <v>28</v>
      </c>
    </row>
    <row r="66" spans="1:13" ht="15">
      <c r="A66" s="439"/>
      <c r="B66" s="467"/>
      <c r="C66" s="44" t="s">
        <v>248</v>
      </c>
      <c r="D66" s="45">
        <v>274</v>
      </c>
      <c r="E66" s="180">
        <f>D66/D100*100</f>
        <v>0.40033312391332937</v>
      </c>
      <c r="F66" s="45">
        <v>196</v>
      </c>
      <c r="G66" s="45">
        <v>398</v>
      </c>
      <c r="H66" s="45">
        <v>631</v>
      </c>
      <c r="I66" s="132">
        <v>8749</v>
      </c>
      <c r="J66" s="133">
        <v>864</v>
      </c>
      <c r="K66" s="132">
        <v>10872</v>
      </c>
      <c r="L66" s="46">
        <v>0.40841794769981277</v>
      </c>
      <c r="M66" s="47">
        <v>40</v>
      </c>
    </row>
    <row r="67" spans="1:13" ht="15">
      <c r="A67" s="439"/>
      <c r="B67" s="467"/>
      <c r="C67" s="32" t="s">
        <v>249</v>
      </c>
      <c r="D67" s="95">
        <v>173</v>
      </c>
      <c r="E67" s="183">
        <f>D67/D100*100</f>
        <v>0.25276507458761305</v>
      </c>
      <c r="F67" s="95">
        <v>144</v>
      </c>
      <c r="G67" s="95">
        <v>243</v>
      </c>
      <c r="H67" s="95">
        <v>521</v>
      </c>
      <c r="I67" s="134">
        <v>4845</v>
      </c>
      <c r="J67" s="135">
        <v>479</v>
      </c>
      <c r="K67" s="134">
        <v>6232</v>
      </c>
      <c r="L67" s="67">
        <v>0.2341115388213055</v>
      </c>
      <c r="M67" s="96">
        <v>36</v>
      </c>
    </row>
    <row r="68" spans="1:13" ht="15">
      <c r="A68" s="439"/>
      <c r="B68" s="467"/>
      <c r="C68" s="44" t="s">
        <v>250</v>
      </c>
      <c r="D68" s="45">
        <v>264</v>
      </c>
      <c r="E68" s="180">
        <f>D68/D100*100</f>
        <v>0.3857224259602881</v>
      </c>
      <c r="F68" s="45">
        <v>470</v>
      </c>
      <c r="G68" s="45">
        <v>422</v>
      </c>
      <c r="H68" s="45">
        <v>839</v>
      </c>
      <c r="I68" s="132">
        <v>12861</v>
      </c>
      <c r="J68" s="133">
        <v>1015</v>
      </c>
      <c r="K68" s="132">
        <v>15616</v>
      </c>
      <c r="L68" s="46">
        <v>0.5866312243635281</v>
      </c>
      <c r="M68" s="47">
        <v>59</v>
      </c>
    </row>
    <row r="69" spans="1:13" ht="15">
      <c r="A69" s="439"/>
      <c r="B69" s="467"/>
      <c r="C69" s="32" t="s">
        <v>251</v>
      </c>
      <c r="D69" s="95">
        <v>89</v>
      </c>
      <c r="E69" s="183">
        <f>D69/D100*100</f>
        <v>0.1300352117820668</v>
      </c>
      <c r="F69" s="95">
        <v>116</v>
      </c>
      <c r="G69" s="95">
        <v>133</v>
      </c>
      <c r="H69" s="95">
        <v>347</v>
      </c>
      <c r="I69" s="134">
        <v>2044</v>
      </c>
      <c r="J69" s="135">
        <v>288</v>
      </c>
      <c r="K69" s="134">
        <v>2940</v>
      </c>
      <c r="L69" s="67">
        <v>0.11044414700491627</v>
      </c>
      <c r="M69" s="96">
        <v>33</v>
      </c>
    </row>
    <row r="70" spans="1:13" ht="15.75" thickBot="1">
      <c r="A70" s="440"/>
      <c r="B70" s="468"/>
      <c r="C70" s="78" t="s">
        <v>252</v>
      </c>
      <c r="D70" s="79">
        <v>117</v>
      </c>
      <c r="E70" s="182">
        <f>D70/D100*100</f>
        <v>0.17094516605058224</v>
      </c>
      <c r="F70" s="79">
        <v>155</v>
      </c>
      <c r="G70" s="79">
        <v>94</v>
      </c>
      <c r="H70" s="79">
        <v>329</v>
      </c>
      <c r="I70" s="80">
        <v>1599</v>
      </c>
      <c r="J70" s="81">
        <v>286</v>
      </c>
      <c r="K70" s="80">
        <v>2464</v>
      </c>
      <c r="L70" s="215">
        <v>0.09256271368031077</v>
      </c>
      <c r="M70" s="82">
        <v>21</v>
      </c>
    </row>
    <row r="71" spans="1:13" ht="16.5" thickBot="1" thickTop="1">
      <c r="A71" s="458" t="s">
        <v>171</v>
      </c>
      <c r="B71" s="459"/>
      <c r="C71" s="460"/>
      <c r="D71" s="26">
        <f>SUM(D65:D70)</f>
        <v>1379</v>
      </c>
      <c r="E71" s="39">
        <f>D71/D100*100</f>
        <v>2.0148152477243837</v>
      </c>
      <c r="F71" s="26">
        <f aca="true" t="shared" si="7" ref="F71:K71">SUM(F65:F70)</f>
        <v>1495</v>
      </c>
      <c r="G71" s="26">
        <f t="shared" si="7"/>
        <v>1676</v>
      </c>
      <c r="H71" s="26">
        <f t="shared" si="7"/>
        <v>3775</v>
      </c>
      <c r="I71" s="27">
        <f t="shared" si="7"/>
        <v>39894</v>
      </c>
      <c r="J71" s="27">
        <f t="shared" si="7"/>
        <v>4120</v>
      </c>
      <c r="K71" s="27">
        <f t="shared" si="7"/>
        <v>51022</v>
      </c>
      <c r="L71" s="211">
        <v>1.9166943090084483</v>
      </c>
      <c r="M71" s="26">
        <f>K71/D71</f>
        <v>36.99927483683829</v>
      </c>
    </row>
    <row r="72" spans="1:13" ht="15.75" thickTop="1">
      <c r="A72" s="449" t="s">
        <v>253</v>
      </c>
      <c r="B72" s="447" t="s">
        <v>254</v>
      </c>
      <c r="C72" s="260" t="s">
        <v>255</v>
      </c>
      <c r="D72" s="75">
        <v>183</v>
      </c>
      <c r="E72" s="104">
        <f>D72/D100*100</f>
        <v>0.26737577254065426</v>
      </c>
      <c r="F72" s="75">
        <v>216</v>
      </c>
      <c r="G72" s="75">
        <v>159</v>
      </c>
      <c r="H72" s="75">
        <v>747</v>
      </c>
      <c r="I72" s="76">
        <v>3751</v>
      </c>
      <c r="J72" s="98">
        <v>493</v>
      </c>
      <c r="K72" s="76">
        <v>5366</v>
      </c>
      <c r="L72" s="214">
        <v>0.20157935130217028</v>
      </c>
      <c r="M72" s="77">
        <v>29</v>
      </c>
    </row>
    <row r="73" spans="1:13" ht="15">
      <c r="A73" s="439"/>
      <c r="B73" s="448"/>
      <c r="C73" s="44" t="s">
        <v>256</v>
      </c>
      <c r="D73" s="45">
        <v>113</v>
      </c>
      <c r="E73" s="180">
        <f>D73/D100*100</f>
        <v>0.16510088686936575</v>
      </c>
      <c r="F73" s="45">
        <v>114</v>
      </c>
      <c r="G73" s="45">
        <v>108</v>
      </c>
      <c r="H73" s="45">
        <v>253</v>
      </c>
      <c r="I73" s="132">
        <v>1594</v>
      </c>
      <c r="J73" s="133">
        <v>262</v>
      </c>
      <c r="K73" s="132">
        <v>2378</v>
      </c>
      <c r="L73" s="46">
        <v>0.08933203455023499</v>
      </c>
      <c r="M73" s="47">
        <v>21</v>
      </c>
    </row>
    <row r="74" spans="1:13" ht="15.75" thickBot="1">
      <c r="A74" s="439"/>
      <c r="B74" s="443"/>
      <c r="C74" s="83" t="s">
        <v>257</v>
      </c>
      <c r="D74" s="84">
        <v>21</v>
      </c>
      <c r="E74" s="186">
        <f>D74/D100*100</f>
        <v>0.030682465701386556</v>
      </c>
      <c r="F74" s="84">
        <v>21</v>
      </c>
      <c r="G74" s="84">
        <v>28</v>
      </c>
      <c r="H74" s="84">
        <v>93</v>
      </c>
      <c r="I74" s="99">
        <v>456</v>
      </c>
      <c r="J74" s="99">
        <v>44</v>
      </c>
      <c r="K74" s="99">
        <v>642</v>
      </c>
      <c r="L74" s="213">
        <v>0.024117395366379673</v>
      </c>
      <c r="M74" s="87">
        <v>31</v>
      </c>
    </row>
    <row r="75" spans="1:13" ht="15.75" thickTop="1">
      <c r="A75" s="439"/>
      <c r="B75" s="442" t="s">
        <v>258</v>
      </c>
      <c r="C75" s="52" t="s">
        <v>259</v>
      </c>
      <c r="D75" s="53">
        <v>70</v>
      </c>
      <c r="E75" s="187">
        <f>D75/D100*100</f>
        <v>0.1022748856712885</v>
      </c>
      <c r="F75" s="53">
        <v>44</v>
      </c>
      <c r="G75" s="53">
        <v>33</v>
      </c>
      <c r="H75" s="53">
        <v>234</v>
      </c>
      <c r="I75" s="54">
        <v>1359</v>
      </c>
      <c r="J75" s="55">
        <v>161</v>
      </c>
      <c r="K75" s="54">
        <v>1831</v>
      </c>
      <c r="L75" s="212">
        <v>0.06878341264149718</v>
      </c>
      <c r="M75" s="56">
        <v>26</v>
      </c>
    </row>
    <row r="76" spans="1:13" ht="15">
      <c r="A76" s="439"/>
      <c r="B76" s="448"/>
      <c r="C76" s="64" t="s">
        <v>260</v>
      </c>
      <c r="D76" s="65">
        <v>103</v>
      </c>
      <c r="E76" s="184">
        <f>D76/D100*100</f>
        <v>0.15049018891632454</v>
      </c>
      <c r="F76" s="65">
        <v>64</v>
      </c>
      <c r="G76" s="65">
        <v>75</v>
      </c>
      <c r="H76" s="65">
        <v>451</v>
      </c>
      <c r="I76" s="66">
        <v>1002</v>
      </c>
      <c r="J76" s="100">
        <v>181</v>
      </c>
      <c r="K76" s="66">
        <v>1773</v>
      </c>
      <c r="L76" s="67">
        <v>0.06660458253051584</v>
      </c>
      <c r="M76" s="68">
        <v>17</v>
      </c>
    </row>
    <row r="77" spans="1:13" ht="15">
      <c r="A77" s="439"/>
      <c r="B77" s="448"/>
      <c r="C77" s="44" t="s">
        <v>261</v>
      </c>
      <c r="D77" s="45">
        <v>58</v>
      </c>
      <c r="E77" s="180">
        <f>D77/D100*100</f>
        <v>0.08474204812763905</v>
      </c>
      <c r="F77" s="45">
        <v>25</v>
      </c>
      <c r="G77" s="45">
        <v>32</v>
      </c>
      <c r="H77" s="45">
        <v>116</v>
      </c>
      <c r="I77" s="132">
        <v>607</v>
      </c>
      <c r="J77" s="133">
        <v>70</v>
      </c>
      <c r="K77" s="132">
        <v>852</v>
      </c>
      <c r="L77" s="46">
        <v>0.032006263009587976</v>
      </c>
      <c r="M77" s="47">
        <v>15</v>
      </c>
    </row>
    <row r="78" spans="1:13" ht="15.75" thickBot="1">
      <c r="A78" s="470"/>
      <c r="B78" s="450"/>
      <c r="C78" s="259" t="s">
        <v>262</v>
      </c>
      <c r="D78" s="267">
        <v>43</v>
      </c>
      <c r="E78" s="186">
        <f>D78/D100*100</f>
        <v>0.06282600119807723</v>
      </c>
      <c r="F78" s="84">
        <v>19</v>
      </c>
      <c r="G78" s="84">
        <v>7</v>
      </c>
      <c r="H78" s="267">
        <v>83</v>
      </c>
      <c r="I78" s="99">
        <v>119</v>
      </c>
      <c r="J78" s="99">
        <v>50</v>
      </c>
      <c r="K78" s="270">
        <v>359</v>
      </c>
      <c r="L78" s="272">
        <v>0.013486207066246578</v>
      </c>
      <c r="M78" s="273">
        <v>8</v>
      </c>
    </row>
    <row r="79" spans="1:13" ht="16.5" thickBot="1" thickTop="1">
      <c r="A79" s="469" t="s">
        <v>171</v>
      </c>
      <c r="B79" s="469"/>
      <c r="C79" s="469"/>
      <c r="D79" s="266">
        <f>SUM(D72:D78)</f>
        <v>591</v>
      </c>
      <c r="E79" s="268">
        <f>D79/D100*100</f>
        <v>0.863492249024736</v>
      </c>
      <c r="F79" s="250">
        <f aca="true" t="shared" si="8" ref="F79:K79">SUM(F72:F78)</f>
        <v>503</v>
      </c>
      <c r="G79" s="250">
        <f t="shared" si="8"/>
        <v>442</v>
      </c>
      <c r="H79" s="266">
        <f t="shared" si="8"/>
        <v>1977</v>
      </c>
      <c r="I79" s="269">
        <f t="shared" si="8"/>
        <v>8888</v>
      </c>
      <c r="J79" s="269">
        <f t="shared" si="8"/>
        <v>1261</v>
      </c>
      <c r="K79" s="271">
        <f t="shared" si="8"/>
        <v>13201</v>
      </c>
      <c r="L79" s="211">
        <v>0.49590924646663254</v>
      </c>
      <c r="M79" s="266">
        <f>K79/D79</f>
        <v>22.336717428087987</v>
      </c>
    </row>
    <row r="80" spans="1:13" ht="15.75" thickTop="1">
      <c r="A80" s="441" t="s">
        <v>263</v>
      </c>
      <c r="B80" s="447" t="s">
        <v>264</v>
      </c>
      <c r="C80" s="243" t="s">
        <v>265</v>
      </c>
      <c r="D80" s="41">
        <v>637</v>
      </c>
      <c r="E80" s="246">
        <f>D80/D100*100</f>
        <v>0.9307014596087255</v>
      </c>
      <c r="F80" s="245">
        <v>498</v>
      </c>
      <c r="G80" s="41">
        <v>406</v>
      </c>
      <c r="H80" s="41">
        <v>1773</v>
      </c>
      <c r="I80" s="42">
        <v>15677</v>
      </c>
      <c r="J80" s="42">
        <v>1569</v>
      </c>
      <c r="K80" s="42">
        <v>20548</v>
      </c>
      <c r="L80" s="253">
        <v>0.7719069158697346</v>
      </c>
      <c r="M80" s="43">
        <v>32</v>
      </c>
    </row>
    <row r="81" spans="1:13" ht="15">
      <c r="A81" s="439"/>
      <c r="B81" s="448"/>
      <c r="C81" s="173" t="s">
        <v>266</v>
      </c>
      <c r="D81" s="45">
        <v>314</v>
      </c>
      <c r="E81" s="180">
        <f>D81/D100*100</f>
        <v>0.4587759157254942</v>
      </c>
      <c r="F81" s="45">
        <v>328</v>
      </c>
      <c r="G81" s="45">
        <v>259</v>
      </c>
      <c r="H81" s="45">
        <v>1029</v>
      </c>
      <c r="I81" s="132">
        <v>5854</v>
      </c>
      <c r="J81" s="133">
        <v>630</v>
      </c>
      <c r="K81" s="132">
        <v>8106</v>
      </c>
      <c r="L81" s="46">
        <v>0.30451029102784055</v>
      </c>
      <c r="M81" s="47">
        <v>26</v>
      </c>
    </row>
    <row r="82" spans="1:13" ht="15">
      <c r="A82" s="439"/>
      <c r="B82" s="448"/>
      <c r="C82" s="170" t="s">
        <v>267</v>
      </c>
      <c r="D82" s="95">
        <v>94</v>
      </c>
      <c r="E82" s="184">
        <f>D82/D100*100</f>
        <v>0.13734056075858744</v>
      </c>
      <c r="F82" s="95">
        <v>38</v>
      </c>
      <c r="G82" s="95">
        <v>42</v>
      </c>
      <c r="H82" s="95">
        <v>231</v>
      </c>
      <c r="I82" s="134">
        <v>1121</v>
      </c>
      <c r="J82" s="135">
        <v>183</v>
      </c>
      <c r="K82" s="134">
        <v>1615</v>
      </c>
      <c r="L82" s="244">
        <v>0.06066914877991148</v>
      </c>
      <c r="M82" s="96">
        <v>17</v>
      </c>
    </row>
    <row r="83" spans="1:13" ht="15.75" thickBot="1">
      <c r="A83" s="439"/>
      <c r="B83" s="443"/>
      <c r="C83" s="78" t="s">
        <v>268</v>
      </c>
      <c r="D83" s="79">
        <v>46</v>
      </c>
      <c r="E83" s="188">
        <f>D83/D100*100</f>
        <v>0.0672092105839896</v>
      </c>
      <c r="F83" s="79">
        <v>49</v>
      </c>
      <c r="G83" s="79">
        <v>32</v>
      </c>
      <c r="H83" s="79">
        <v>139</v>
      </c>
      <c r="I83" s="80">
        <v>545</v>
      </c>
      <c r="J83" s="81">
        <v>71</v>
      </c>
      <c r="K83" s="80">
        <v>836</v>
      </c>
      <c r="L83" s="247">
        <v>0.0314052064272483</v>
      </c>
      <c r="M83" s="82">
        <v>18</v>
      </c>
    </row>
    <row r="84" spans="1:13" ht="15.75" thickTop="1">
      <c r="A84" s="439"/>
      <c r="B84" s="463" t="s">
        <v>269</v>
      </c>
      <c r="C84" s="243" t="s">
        <v>270</v>
      </c>
      <c r="D84" s="41">
        <v>203</v>
      </c>
      <c r="E84" s="104">
        <f>D84/D100*100</f>
        <v>0.29659716844673667</v>
      </c>
      <c r="F84" s="245">
        <v>180</v>
      </c>
      <c r="G84" s="41">
        <v>206</v>
      </c>
      <c r="H84" s="41">
        <v>553</v>
      </c>
      <c r="I84" s="42">
        <v>3479</v>
      </c>
      <c r="J84" s="97">
        <v>447</v>
      </c>
      <c r="K84" s="42">
        <v>4929</v>
      </c>
      <c r="L84" s="214">
        <v>0.1851629933970178</v>
      </c>
      <c r="M84" s="43">
        <v>24</v>
      </c>
    </row>
    <row r="85" spans="1:13" ht="15">
      <c r="A85" s="439"/>
      <c r="B85" s="464"/>
      <c r="C85" s="44" t="s">
        <v>271</v>
      </c>
      <c r="D85" s="45">
        <v>89</v>
      </c>
      <c r="E85" s="180">
        <f>D85/D100*100</f>
        <v>0.1300352117820668</v>
      </c>
      <c r="F85" s="45">
        <v>73</v>
      </c>
      <c r="G85" s="45">
        <v>54</v>
      </c>
      <c r="H85" s="45">
        <v>251</v>
      </c>
      <c r="I85" s="132">
        <v>1946</v>
      </c>
      <c r="J85" s="133">
        <v>206</v>
      </c>
      <c r="K85" s="132">
        <v>2530</v>
      </c>
      <c r="L85" s="46">
        <v>0.09504207208246196</v>
      </c>
      <c r="M85" s="47">
        <v>28</v>
      </c>
    </row>
    <row r="86" spans="1:13" ht="15">
      <c r="A86" s="439"/>
      <c r="B86" s="464"/>
      <c r="C86" s="91" t="s">
        <v>272</v>
      </c>
      <c r="D86" s="95">
        <v>59</v>
      </c>
      <c r="E86" s="183">
        <f>D86/D100*100</f>
        <v>0.08620311792294319</v>
      </c>
      <c r="F86" s="95">
        <v>26</v>
      </c>
      <c r="G86" s="95">
        <v>15</v>
      </c>
      <c r="H86" s="95">
        <v>94</v>
      </c>
      <c r="I86" s="134">
        <v>1042</v>
      </c>
      <c r="J86" s="135">
        <v>68</v>
      </c>
      <c r="K86" s="134">
        <v>1245</v>
      </c>
      <c r="L86" s="67">
        <v>0.04676971531330638</v>
      </c>
      <c r="M86" s="96">
        <v>21</v>
      </c>
    </row>
    <row r="87" spans="1:13" ht="15.75" thickBot="1">
      <c r="A87" s="440"/>
      <c r="B87" s="465"/>
      <c r="C87" s="78" t="s">
        <v>273</v>
      </c>
      <c r="D87" s="79">
        <v>59</v>
      </c>
      <c r="E87" s="188">
        <f>D87/D100*100</f>
        <v>0.08620311792294319</v>
      </c>
      <c r="F87" s="79">
        <v>40</v>
      </c>
      <c r="G87" s="79">
        <v>33</v>
      </c>
      <c r="H87" s="79">
        <v>139</v>
      </c>
      <c r="I87" s="80">
        <v>637</v>
      </c>
      <c r="J87" s="72">
        <v>82</v>
      </c>
      <c r="K87" s="71">
        <v>933</v>
      </c>
      <c r="L87" s="247">
        <v>0.035049111957682615</v>
      </c>
      <c r="M87" s="82">
        <v>16</v>
      </c>
    </row>
    <row r="88" spans="1:13" ht="16.5" thickBot="1" thickTop="1">
      <c r="A88" s="461" t="s">
        <v>171</v>
      </c>
      <c r="B88" s="461"/>
      <c r="C88" s="462"/>
      <c r="D88" s="250">
        <f>SUM(D80:D87)</f>
        <v>1501</v>
      </c>
      <c r="E88" s="348">
        <f>D88/D100*100</f>
        <v>2.1930657627514867</v>
      </c>
      <c r="F88" s="250">
        <f aca="true" t="shared" si="9" ref="F88:K88">SUM(F80:F87)</f>
        <v>1232</v>
      </c>
      <c r="G88" s="250">
        <f t="shared" si="9"/>
        <v>1047</v>
      </c>
      <c r="H88" s="250">
        <f t="shared" si="9"/>
        <v>4209</v>
      </c>
      <c r="I88" s="269">
        <f t="shared" si="9"/>
        <v>30301</v>
      </c>
      <c r="J88" s="271">
        <f t="shared" si="9"/>
        <v>3256</v>
      </c>
      <c r="K88" s="271">
        <f t="shared" si="9"/>
        <v>40742</v>
      </c>
      <c r="L88" s="349">
        <v>1.5305154548552036</v>
      </c>
      <c r="M88" s="250">
        <f>K88/D88</f>
        <v>27.143237841439042</v>
      </c>
    </row>
    <row r="89" spans="1:13" ht="16.5" customHeight="1" thickBot="1" thickTop="1">
      <c r="A89" s="478" t="s">
        <v>274</v>
      </c>
      <c r="B89" s="471" t="s">
        <v>275</v>
      </c>
      <c r="C89" s="350" t="s">
        <v>276</v>
      </c>
      <c r="D89" s="245">
        <v>2146</v>
      </c>
      <c r="E89" s="104">
        <f>D89/D100*100</f>
        <v>3.135455780722645</v>
      </c>
      <c r="F89" s="41">
        <v>1692</v>
      </c>
      <c r="G89" s="41">
        <v>2158</v>
      </c>
      <c r="H89" s="41">
        <v>5942</v>
      </c>
      <c r="I89" s="42">
        <v>66950</v>
      </c>
      <c r="J89" s="42">
        <v>7165</v>
      </c>
      <c r="K89" s="42">
        <v>84102</v>
      </c>
      <c r="L89" s="214">
        <v>3.1593787929957373</v>
      </c>
      <c r="M89" s="43">
        <v>39</v>
      </c>
    </row>
    <row r="90" spans="1:13" ht="16.5" thickBot="1" thickTop="1">
      <c r="A90" s="479"/>
      <c r="B90" s="471"/>
      <c r="C90" s="351" t="s">
        <v>277</v>
      </c>
      <c r="D90" s="45">
        <v>235</v>
      </c>
      <c r="E90" s="180">
        <f>D90/D100*100</f>
        <v>0.3433514018964686</v>
      </c>
      <c r="F90" s="45">
        <v>130</v>
      </c>
      <c r="G90" s="45">
        <v>223</v>
      </c>
      <c r="H90" s="45">
        <v>815</v>
      </c>
      <c r="I90" s="132">
        <v>7470</v>
      </c>
      <c r="J90" s="133">
        <v>406</v>
      </c>
      <c r="K90" s="132">
        <v>9055</v>
      </c>
      <c r="L90" s="46">
        <v>0.3401604595678629</v>
      </c>
      <c r="M90" s="47">
        <v>39</v>
      </c>
    </row>
    <row r="91" spans="1:13" ht="16.5" thickBot="1" thickTop="1">
      <c r="A91" s="479"/>
      <c r="B91" s="471"/>
      <c r="C91" s="352" t="s">
        <v>278</v>
      </c>
      <c r="D91" s="49">
        <v>65</v>
      </c>
      <c r="E91" s="179">
        <f>D91/D100*100</f>
        <v>0.09496953669476792</v>
      </c>
      <c r="F91" s="49">
        <v>41</v>
      </c>
      <c r="G91" s="49">
        <v>50</v>
      </c>
      <c r="H91" s="49">
        <v>151</v>
      </c>
      <c r="I91" s="58">
        <v>759</v>
      </c>
      <c r="J91" s="58">
        <v>112</v>
      </c>
      <c r="K91" s="50">
        <v>1129</v>
      </c>
      <c r="L91" s="213">
        <v>0.042412055091343694</v>
      </c>
      <c r="M91" s="51">
        <v>17</v>
      </c>
    </row>
    <row r="92" spans="1:13" ht="15.75" thickTop="1">
      <c r="A92" s="439"/>
      <c r="B92" s="464" t="s">
        <v>279</v>
      </c>
      <c r="C92" s="59" t="s">
        <v>280</v>
      </c>
      <c r="D92" s="60">
        <v>589</v>
      </c>
      <c r="E92" s="181">
        <f>D92/D100*100</f>
        <v>0.8605701094341276</v>
      </c>
      <c r="F92" s="248">
        <v>159</v>
      </c>
      <c r="G92" s="60">
        <v>114</v>
      </c>
      <c r="H92" s="60">
        <v>1232</v>
      </c>
      <c r="I92" s="61">
        <v>10744</v>
      </c>
      <c r="J92" s="62">
        <v>532</v>
      </c>
      <c r="K92" s="61">
        <v>12931</v>
      </c>
      <c r="L92" s="212">
        <v>0.4857664166396504</v>
      </c>
      <c r="M92" s="63">
        <v>22</v>
      </c>
    </row>
    <row r="93" spans="1:13" ht="15.75" thickBot="1">
      <c r="A93" s="439"/>
      <c r="B93" s="465"/>
      <c r="C93" s="91" t="s">
        <v>281</v>
      </c>
      <c r="D93" s="92">
        <v>446</v>
      </c>
      <c r="E93" s="186">
        <f>D93/D100*100</f>
        <v>0.6516371287056383</v>
      </c>
      <c r="F93" s="49">
        <v>315</v>
      </c>
      <c r="G93" s="92">
        <v>421</v>
      </c>
      <c r="H93" s="92">
        <v>1294</v>
      </c>
      <c r="I93" s="93">
        <v>7329</v>
      </c>
      <c r="J93" s="93">
        <v>1289</v>
      </c>
      <c r="K93" s="93">
        <v>10654</v>
      </c>
      <c r="L93" s="86">
        <v>0.4002285517654347</v>
      </c>
      <c r="M93" s="94">
        <v>24</v>
      </c>
    </row>
    <row r="94" spans="1:13" ht="15.75" thickTop="1">
      <c r="A94" s="439"/>
      <c r="B94" s="464" t="s">
        <v>282</v>
      </c>
      <c r="C94" s="52" t="s">
        <v>283</v>
      </c>
      <c r="D94" s="53">
        <v>230</v>
      </c>
      <c r="E94" s="181">
        <f>D94/D100*100</f>
        <v>0.336046052919948</v>
      </c>
      <c r="F94" s="53">
        <v>151</v>
      </c>
      <c r="G94" s="53">
        <v>80</v>
      </c>
      <c r="H94" s="53">
        <v>361</v>
      </c>
      <c r="I94" s="54">
        <v>4230</v>
      </c>
      <c r="J94" s="55">
        <v>422</v>
      </c>
      <c r="K94" s="54">
        <v>5256</v>
      </c>
      <c r="L94" s="212">
        <v>0.197447087298585</v>
      </c>
      <c r="M94" s="56">
        <v>23</v>
      </c>
    </row>
    <row r="95" spans="1:13" ht="15">
      <c r="A95" s="439"/>
      <c r="B95" s="464"/>
      <c r="C95" s="32" t="s">
        <v>284</v>
      </c>
      <c r="D95" s="95">
        <v>194</v>
      </c>
      <c r="E95" s="183">
        <f>D95/D100*100</f>
        <v>0.2834475402889996</v>
      </c>
      <c r="F95" s="95">
        <v>128</v>
      </c>
      <c r="G95" s="95">
        <v>126</v>
      </c>
      <c r="H95" s="95">
        <v>837</v>
      </c>
      <c r="I95" s="134">
        <v>4681</v>
      </c>
      <c r="J95" s="135">
        <v>599</v>
      </c>
      <c r="K95" s="134">
        <v>6371</v>
      </c>
      <c r="L95" s="67">
        <v>0.23933321788038148</v>
      </c>
      <c r="M95" s="96">
        <v>33</v>
      </c>
    </row>
    <row r="96" spans="1:13" ht="15">
      <c r="A96" s="439"/>
      <c r="B96" s="464"/>
      <c r="C96" s="44" t="s">
        <v>285</v>
      </c>
      <c r="D96" s="45">
        <v>71</v>
      </c>
      <c r="E96" s="180">
        <f>D96/D100*100</f>
        <v>0.10373595546659263</v>
      </c>
      <c r="F96" s="45">
        <v>57</v>
      </c>
      <c r="G96" s="45">
        <v>159</v>
      </c>
      <c r="H96" s="45">
        <v>255</v>
      </c>
      <c r="I96" s="132">
        <v>1002</v>
      </c>
      <c r="J96" s="133">
        <v>217</v>
      </c>
      <c r="K96" s="132">
        <v>1690</v>
      </c>
      <c r="L96" s="46">
        <v>0.06348660150962873</v>
      </c>
      <c r="M96" s="47">
        <v>24</v>
      </c>
    </row>
    <row r="97" spans="1:13" ht="15.75" thickBot="1">
      <c r="A97" s="439"/>
      <c r="B97" s="464"/>
      <c r="C97" s="91" t="s">
        <v>286</v>
      </c>
      <c r="D97" s="49">
        <v>58</v>
      </c>
      <c r="E97" s="184">
        <f>D97/D100*100</f>
        <v>0.08474204812763905</v>
      </c>
      <c r="F97" s="49">
        <v>77</v>
      </c>
      <c r="G97" s="49">
        <v>101</v>
      </c>
      <c r="H97" s="49">
        <v>241</v>
      </c>
      <c r="I97" s="50">
        <v>1168</v>
      </c>
      <c r="J97" s="58">
        <v>137</v>
      </c>
      <c r="K97" s="93">
        <v>1724</v>
      </c>
      <c r="L97" s="86">
        <v>0.06476384674710056</v>
      </c>
      <c r="M97" s="94">
        <v>30</v>
      </c>
    </row>
    <row r="98" spans="1:13" ht="16.5" thickBot="1" thickTop="1">
      <c r="A98" s="480" t="s">
        <v>171</v>
      </c>
      <c r="B98" s="459"/>
      <c r="C98" s="460"/>
      <c r="D98" s="250">
        <f>SUM(D89:D97)</f>
        <v>4034</v>
      </c>
      <c r="E98" s="39">
        <f>D98/D100*100</f>
        <v>5.893955554256826</v>
      </c>
      <c r="F98" s="250">
        <f aca="true" t="shared" si="10" ref="F98:K98">SUM(F89:F97)</f>
        <v>2750</v>
      </c>
      <c r="G98" s="250">
        <f t="shared" si="10"/>
        <v>3432</v>
      </c>
      <c r="H98" s="250">
        <f t="shared" si="10"/>
        <v>11128</v>
      </c>
      <c r="I98" s="264">
        <f t="shared" si="10"/>
        <v>104333</v>
      </c>
      <c r="J98" s="264">
        <f t="shared" si="10"/>
        <v>10879</v>
      </c>
      <c r="K98" s="265">
        <f t="shared" si="10"/>
        <v>132912</v>
      </c>
      <c r="L98" s="249">
        <f>K98/K100*100</f>
        <v>4.9896312135759775</v>
      </c>
      <c r="M98" s="266">
        <f>K98/D98</f>
        <v>32.94794248884482</v>
      </c>
    </row>
    <row r="99" spans="1:13" ht="15.75" thickTop="1">
      <c r="A99" s="28"/>
      <c r="B99" s="28"/>
      <c r="C99" s="28"/>
      <c r="D99" s="29"/>
      <c r="E99" s="101"/>
      <c r="F99" s="29"/>
      <c r="G99" s="29"/>
      <c r="H99" s="29"/>
      <c r="I99" s="102"/>
      <c r="J99" s="102"/>
      <c r="K99" s="102"/>
      <c r="L99" s="103"/>
      <c r="M99" s="29"/>
    </row>
    <row r="100" spans="1:13" ht="15">
      <c r="A100" s="475" t="s">
        <v>287</v>
      </c>
      <c r="B100" s="476"/>
      <c r="C100" s="477"/>
      <c r="D100" s="30">
        <f>D98+D88+D79+D71+D64+D53+D44+D35+D31+D22+D13+D7</f>
        <v>68443</v>
      </c>
      <c r="E100" s="105">
        <f>E98+E88+E79+E71+E64+E53+E44+E35+E31+E22+E13+E7</f>
        <v>100</v>
      </c>
      <c r="F100" s="30">
        <f>F7+F13+F22+F31+F35+F44+F53+F64+F71+F79+F88+F98</f>
        <v>100715</v>
      </c>
      <c r="G100" s="30">
        <f>G7+G13+G22+G31+G35+G44+G53+G64+G71+G79+G88+G98</f>
        <v>106689</v>
      </c>
      <c r="H100" s="30">
        <f>H7+H13+H22+H31+H35+H44+H53+H64+H71+H79+H88+H98</f>
        <v>194631</v>
      </c>
      <c r="I100" s="106">
        <f>I98+I88+I79+I71+I64+I53+I44+I35+I31+I22+I13+I7</f>
        <v>1944821</v>
      </c>
      <c r="J100" s="106">
        <f>J7+J13+J22+J31+J35+J44+J53+J64+J71+J79+J88+J98</f>
        <v>289542</v>
      </c>
      <c r="K100" s="106">
        <f>K98+K88+K79+K71+K64+K53+K44+K35+K31+K22+K13+K7</f>
        <v>2663764</v>
      </c>
      <c r="L100" s="107"/>
      <c r="M100" s="30">
        <f>K100/D100</f>
        <v>38.91945122218488</v>
      </c>
    </row>
    <row r="102" spans="1:9" ht="15">
      <c r="A102" s="472" t="s">
        <v>979</v>
      </c>
      <c r="B102" s="472"/>
      <c r="C102" s="472"/>
      <c r="D102" s="472"/>
      <c r="E102" s="472"/>
      <c r="F102" s="472"/>
      <c r="G102" s="472"/>
      <c r="H102" s="472"/>
      <c r="I102" s="472"/>
    </row>
    <row r="103" spans="1:14" ht="15">
      <c r="A103" s="473" t="s">
        <v>742</v>
      </c>
      <c r="B103" s="473"/>
      <c r="C103" s="473"/>
      <c r="D103" s="473"/>
      <c r="E103" s="473"/>
      <c r="F103" s="473"/>
      <c r="G103" s="473"/>
      <c r="H103" s="473"/>
      <c r="I103" s="473"/>
      <c r="J103" s="473"/>
      <c r="K103" s="473"/>
      <c r="L103" s="473"/>
      <c r="M103" s="473"/>
      <c r="N103" s="473"/>
    </row>
    <row r="104" spans="1:7" ht="15">
      <c r="A104" s="474" t="s">
        <v>743</v>
      </c>
      <c r="B104" s="474"/>
      <c r="C104" s="474"/>
      <c r="D104" s="474"/>
      <c r="E104" s="474"/>
      <c r="F104" s="474"/>
      <c r="G104" s="474"/>
    </row>
    <row r="115" ht="15">
      <c r="L115"/>
    </row>
    <row r="116" ht="15">
      <c r="L116"/>
    </row>
    <row r="117" ht="15">
      <c r="L117"/>
    </row>
    <row r="118" ht="15">
      <c r="L118"/>
    </row>
    <row r="119" ht="15">
      <c r="L119"/>
    </row>
    <row r="120" ht="15">
      <c r="L120"/>
    </row>
    <row r="121" ht="15">
      <c r="L121"/>
    </row>
    <row r="122" ht="15">
      <c r="L122"/>
    </row>
    <row r="123" ht="15">
      <c r="L123"/>
    </row>
    <row r="124" ht="16.5" customHeight="1">
      <c r="L124"/>
    </row>
    <row r="125" ht="15">
      <c r="L125"/>
    </row>
    <row r="126" ht="15">
      <c r="L126"/>
    </row>
    <row r="127" ht="15">
      <c r="L127"/>
    </row>
    <row r="128" ht="15">
      <c r="L128"/>
    </row>
    <row r="129" ht="15">
      <c r="L129"/>
    </row>
    <row r="130" ht="15">
      <c r="L130"/>
    </row>
    <row r="131" ht="15">
      <c r="L131"/>
    </row>
    <row r="132" ht="15">
      <c r="L132"/>
    </row>
    <row r="133" ht="15">
      <c r="L133"/>
    </row>
    <row r="134" ht="15">
      <c r="L134"/>
    </row>
    <row r="135" ht="15">
      <c r="L135"/>
    </row>
    <row r="136" ht="15">
      <c r="L136"/>
    </row>
    <row r="137" ht="15">
      <c r="L137"/>
    </row>
    <row r="138" ht="15">
      <c r="L138"/>
    </row>
    <row r="139" ht="15">
      <c r="L139"/>
    </row>
  </sheetData>
  <sheetProtection/>
  <mergeCells count="52">
    <mergeCell ref="A3:G3"/>
    <mergeCell ref="A1:G1"/>
    <mergeCell ref="A102:I102"/>
    <mergeCell ref="A103:N103"/>
    <mergeCell ref="A104:G104"/>
    <mergeCell ref="B36:B38"/>
    <mergeCell ref="A100:C100"/>
    <mergeCell ref="A89:A97"/>
    <mergeCell ref="A98:C98"/>
    <mergeCell ref="B94:B97"/>
    <mergeCell ref="B92:B93"/>
    <mergeCell ref="B89:B91"/>
    <mergeCell ref="A80:A87"/>
    <mergeCell ref="A64:C64"/>
    <mergeCell ref="A65:A70"/>
    <mergeCell ref="B72:B74"/>
    <mergeCell ref="A44:C44"/>
    <mergeCell ref="A45:A52"/>
    <mergeCell ref="B60:B63"/>
    <mergeCell ref="B65:B70"/>
    <mergeCell ref="A79:C79"/>
    <mergeCell ref="A71:C71"/>
    <mergeCell ref="A72:A78"/>
    <mergeCell ref="B75:B78"/>
    <mergeCell ref="B54:B56"/>
    <mergeCell ref="A54:A63"/>
    <mergeCell ref="B45:B49"/>
    <mergeCell ref="A53:C53"/>
    <mergeCell ref="B57:B59"/>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4" r:id="rId1"/>
  <headerFooter>
    <oddFooter>&amp;L31.01.2014&amp;CTÜRKİYE ODALAR ve BORSALAR BİRLİĞİ
Bilgi Hizmetleri Dairesi&amp;R&amp;P</oddFooter>
  </headerFooter>
  <ignoredErrors>
    <ignoredError sqref="I100:J100 E13 E22 E31 E35 E44 E53 E64 E71 E79 E88 E98" formula="1"/>
    <ignoredError sqref="D13 F13:K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2014-01-24T10:08:25Z</cp:lastPrinted>
  <dcterms:created xsi:type="dcterms:W3CDTF">2014-01-10T08:17:36Z</dcterms:created>
  <dcterms:modified xsi:type="dcterms:W3CDTF">2014-01-30T09:37:50Z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